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14955" windowHeight="8445"/>
  </bookViews>
  <sheets>
    <sheet name="creditoBO2013" sheetId="9" r:id="rId1"/>
    <sheet name="var% 2013-2012" sheetId="10" r:id="rId2"/>
    <sheet name="IMPIEGHI 98 2013" sheetId="6" r:id="rId3"/>
    <sheet name="DEPOSITI 98 2013" sheetId="7" r:id="rId4"/>
    <sheet name="SPORTELLI 98 2013" sheetId="8" r:id="rId5"/>
  </sheets>
  <definedNames>
    <definedName name="_Key1" hidden="1">#REF!</definedName>
    <definedName name="_Order1" hidden="1">255</definedName>
    <definedName name="_Sort" hidden="1">#REF!</definedName>
  </definedNames>
  <calcPr calcId="145621"/>
</workbook>
</file>

<file path=xl/calcChain.xml><?xml version="1.0" encoding="utf-8"?>
<calcChain xmlns="http://schemas.openxmlformats.org/spreadsheetml/2006/main">
  <c r="J70" i="10" l="1"/>
  <c r="G70" i="10"/>
  <c r="D70" i="10"/>
  <c r="G69" i="10"/>
  <c r="D69" i="10"/>
  <c r="J68" i="10"/>
  <c r="G68" i="10"/>
  <c r="D68" i="10"/>
  <c r="J67" i="10"/>
  <c r="G67" i="10"/>
  <c r="D67" i="10"/>
  <c r="J66" i="10"/>
  <c r="J65" i="10"/>
  <c r="G65" i="10"/>
  <c r="D65" i="10"/>
  <c r="J64" i="10"/>
  <c r="G64" i="10"/>
  <c r="D64" i="10"/>
  <c r="J63" i="10"/>
  <c r="G63" i="10"/>
  <c r="D63" i="10"/>
  <c r="J62" i="10"/>
  <c r="G62" i="10"/>
  <c r="D62" i="10"/>
  <c r="J61" i="10"/>
  <c r="G61" i="10"/>
  <c r="D61" i="10"/>
  <c r="J60" i="10"/>
  <c r="G60" i="10"/>
  <c r="D60" i="10"/>
  <c r="J59" i="10"/>
  <c r="G59" i="10"/>
  <c r="D59" i="10"/>
  <c r="J58" i="10"/>
  <c r="G58" i="10"/>
  <c r="D58" i="10"/>
  <c r="J57" i="10"/>
  <c r="G57" i="10"/>
  <c r="D57" i="10"/>
  <c r="J56" i="10"/>
  <c r="G56" i="10"/>
  <c r="D56" i="10"/>
  <c r="J55" i="10"/>
  <c r="G55" i="10"/>
  <c r="D55" i="10"/>
  <c r="J54" i="10"/>
  <c r="G54" i="10"/>
  <c r="D54" i="10"/>
  <c r="J53" i="10"/>
  <c r="G53" i="10"/>
  <c r="D53" i="10"/>
  <c r="J52" i="10"/>
  <c r="J51" i="10"/>
  <c r="J50" i="10"/>
  <c r="J49" i="10"/>
  <c r="J48" i="10"/>
  <c r="G48" i="10"/>
  <c r="D48" i="10"/>
  <c r="J47" i="10"/>
  <c r="G47" i="10"/>
  <c r="D47" i="10"/>
  <c r="J46" i="10"/>
  <c r="G46" i="10"/>
  <c r="D46" i="10"/>
  <c r="J45" i="10"/>
  <c r="G45" i="10"/>
  <c r="D45" i="10"/>
  <c r="J44" i="10"/>
  <c r="G44" i="10"/>
  <c r="D44" i="10"/>
  <c r="J43" i="10"/>
  <c r="G43" i="10"/>
  <c r="D43" i="10"/>
  <c r="J42" i="10"/>
  <c r="J41" i="10"/>
  <c r="G41" i="10"/>
  <c r="D41" i="10"/>
  <c r="J40" i="10"/>
  <c r="G40" i="10"/>
  <c r="D40" i="10"/>
  <c r="J38" i="10"/>
  <c r="G38" i="10"/>
  <c r="D38" i="10"/>
  <c r="J37" i="10"/>
  <c r="J36" i="10"/>
  <c r="J35" i="10"/>
  <c r="J34" i="10"/>
  <c r="J33" i="10"/>
  <c r="G33" i="10"/>
  <c r="D33" i="10"/>
  <c r="J32" i="10"/>
  <c r="G32" i="10"/>
  <c r="D32" i="10"/>
  <c r="J31" i="10"/>
  <c r="G31" i="10"/>
  <c r="D31" i="10"/>
  <c r="J30" i="10"/>
  <c r="G30" i="10"/>
  <c r="D30" i="10"/>
  <c r="J29" i="10"/>
  <c r="G29" i="10"/>
  <c r="D29" i="10"/>
  <c r="J28" i="10"/>
  <c r="G28" i="10"/>
  <c r="D28" i="10"/>
  <c r="J27" i="10"/>
  <c r="G27" i="10"/>
  <c r="D27" i="10"/>
  <c r="J26" i="10"/>
  <c r="J25" i="10"/>
  <c r="G25" i="10"/>
  <c r="D25" i="10"/>
  <c r="J24" i="10"/>
  <c r="G24" i="10"/>
  <c r="D24" i="10"/>
  <c r="J23" i="10"/>
  <c r="J22" i="10"/>
  <c r="J21" i="10"/>
  <c r="J20" i="10"/>
  <c r="G20" i="10"/>
  <c r="D20" i="10"/>
  <c r="J19" i="10"/>
  <c r="G19" i="10"/>
  <c r="D19" i="10"/>
  <c r="J18" i="10"/>
  <c r="J17" i="10"/>
  <c r="G17" i="10"/>
  <c r="D17" i="10"/>
  <c r="J16" i="10"/>
  <c r="G16" i="10"/>
  <c r="D16" i="10"/>
  <c r="J15" i="10"/>
  <c r="J14" i="10"/>
  <c r="G14" i="10"/>
  <c r="D14" i="10"/>
  <c r="J13" i="10"/>
  <c r="G13" i="10"/>
  <c r="D13" i="10"/>
  <c r="J12" i="10"/>
  <c r="G12" i="10"/>
  <c r="D12" i="10"/>
  <c r="J11" i="10"/>
  <c r="G11" i="10"/>
  <c r="D11" i="10"/>
  <c r="J10" i="10"/>
  <c r="G10" i="10"/>
  <c r="D10" i="10"/>
  <c r="J9" i="10"/>
  <c r="G9" i="10"/>
  <c r="D9" i="10"/>
  <c r="G70" i="9"/>
  <c r="F70" i="9"/>
  <c r="G68" i="9"/>
  <c r="F68" i="9"/>
  <c r="G67" i="9"/>
  <c r="F67" i="9"/>
  <c r="G65" i="9"/>
  <c r="F65" i="9"/>
  <c r="G64" i="9"/>
  <c r="F64" i="9"/>
  <c r="G63" i="9"/>
  <c r="F63" i="9"/>
  <c r="G62" i="9"/>
  <c r="F62" i="9"/>
  <c r="G61" i="9"/>
  <c r="F61" i="9"/>
  <c r="G60" i="9"/>
  <c r="F60" i="9"/>
  <c r="G59" i="9"/>
  <c r="F59" i="9"/>
  <c r="G58" i="9"/>
  <c r="F58" i="9"/>
  <c r="G57" i="9"/>
  <c r="F57" i="9"/>
  <c r="G56" i="9"/>
  <c r="F56" i="9"/>
  <c r="G55" i="9"/>
  <c r="F55" i="9"/>
  <c r="G54" i="9"/>
  <c r="F54" i="9"/>
  <c r="G53" i="9"/>
  <c r="F53" i="9"/>
  <c r="G48" i="9"/>
  <c r="F48" i="9"/>
  <c r="G47" i="9"/>
  <c r="F47" i="9"/>
  <c r="G46" i="9"/>
  <c r="F46" i="9"/>
  <c r="G45" i="9"/>
  <c r="F45" i="9"/>
  <c r="G44" i="9"/>
  <c r="F44" i="9"/>
  <c r="G43" i="9"/>
  <c r="F43" i="9"/>
  <c r="G41" i="9"/>
  <c r="F41" i="9"/>
  <c r="G40" i="9"/>
  <c r="F40" i="9"/>
  <c r="G38" i="9"/>
  <c r="F38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F27" i="9"/>
  <c r="G25" i="9"/>
  <c r="F25" i="9"/>
  <c r="G24" i="9"/>
  <c r="F24" i="9"/>
  <c r="G20" i="9"/>
  <c r="F20" i="9"/>
  <c r="G19" i="9"/>
  <c r="F19" i="9"/>
  <c r="G17" i="9"/>
  <c r="F17" i="9"/>
  <c r="G16" i="9"/>
  <c r="F16" i="9"/>
  <c r="G14" i="9"/>
  <c r="F14" i="9"/>
  <c r="G13" i="9"/>
  <c r="F13" i="9"/>
  <c r="G12" i="9"/>
  <c r="F12" i="9"/>
  <c r="G11" i="9"/>
  <c r="F11" i="9"/>
  <c r="G10" i="9"/>
  <c r="F10" i="9"/>
  <c r="G9" i="9"/>
  <c r="F9" i="9"/>
</calcChain>
</file>

<file path=xl/sharedStrings.xml><?xml version="1.0" encoding="utf-8"?>
<sst xmlns="http://schemas.openxmlformats.org/spreadsheetml/2006/main" count="994" uniqueCount="116">
  <si>
    <t>Anzola dell'Emilia</t>
  </si>
  <si>
    <t>Argelato</t>
  </si>
  <si>
    <t>Baricella</t>
  </si>
  <si>
    <t>Bazzano</t>
  </si>
  <si>
    <t>Bentivoglio</t>
  </si>
  <si>
    <t>Bologna</t>
  </si>
  <si>
    <t>Borgo Tossignano (a)</t>
  </si>
  <si>
    <t/>
  </si>
  <si>
    <t>Budrio</t>
  </si>
  <si>
    <t>Calderara di Reno</t>
  </si>
  <si>
    <t>Camugnano (a)</t>
  </si>
  <si>
    <t>Casalecchio di Reno</t>
  </si>
  <si>
    <t>Casalfiumanese</t>
  </si>
  <si>
    <t>Castel d'Aiano (a)</t>
  </si>
  <si>
    <t>Castel del Rio (a)</t>
  </si>
  <si>
    <t>Castel di Casio</t>
  </si>
  <si>
    <t>Castello di Serravalle (a)</t>
  </si>
  <si>
    <t>Castelmaggiore</t>
  </si>
  <si>
    <t>Castel San Pietro Terme</t>
  </si>
  <si>
    <t>Castenaso</t>
  </si>
  <si>
    <t>Castiglione dei Pepoli</t>
  </si>
  <si>
    <t>Crespellano</t>
  </si>
  <si>
    <t>Crevalcore</t>
  </si>
  <si>
    <t>Dozza</t>
  </si>
  <si>
    <t>Fontanelice (a)</t>
  </si>
  <si>
    <t>Gaggio Montano</t>
  </si>
  <si>
    <t>Galliera (a)</t>
  </si>
  <si>
    <t>Granaglione (a)</t>
  </si>
  <si>
    <t>Granarolo dell'Emilia</t>
  </si>
  <si>
    <t>Grizzana Morandi</t>
  </si>
  <si>
    <t>Imola</t>
  </si>
  <si>
    <t>Loiano (a)</t>
  </si>
  <si>
    <t>Malalbergo</t>
  </si>
  <si>
    <t>Marzabotto</t>
  </si>
  <si>
    <t>Medicina</t>
  </si>
  <si>
    <t>Minerbio</t>
  </si>
  <si>
    <t>Molinella</t>
  </si>
  <si>
    <t>Monghidoro</t>
  </si>
  <si>
    <t>Monteveglio</t>
  </si>
  <si>
    <t>Monzuno (a)</t>
  </si>
  <si>
    <t>Mordano</t>
  </si>
  <si>
    <t>Ozzano dell'Emilia</t>
  </si>
  <si>
    <t>Pianoro</t>
  </si>
  <si>
    <t>Pieve di Cento</t>
  </si>
  <si>
    <t>Porretta Terme</t>
  </si>
  <si>
    <t>Sala Bolognese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</si>
  <si>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</si>
  <si>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</si>
  <si>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</si>
  <si>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</si>
  <si>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</si>
  <si>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</si>
  <si>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Savigno (a)</t>
  </si>
  <si>
    <t>Vergato</t>
  </si>
  <si>
    <t>Zola Predosa</t>
  </si>
  <si>
    <t>ALTRI COMUNI  (a)</t>
  </si>
  <si>
    <t>Anno</t>
  </si>
  <si>
    <t>(a)</t>
  </si>
  <si>
    <t>(a) Viene fornito il numero degli sportelli ubicati in ciascun comune in cui sia presente almeno una banca.</t>
  </si>
  <si>
    <t>Borgo Tossignano</t>
  </si>
  <si>
    <t>Camugnano</t>
  </si>
  <si>
    <t>Castel d'Aiano</t>
  </si>
  <si>
    <t>Castel del Rio</t>
  </si>
  <si>
    <t>Castel Guelfo di Bologna</t>
  </si>
  <si>
    <t>Castello d'Argile</t>
  </si>
  <si>
    <t>Castello di Serravalle</t>
  </si>
  <si>
    <t>Fontanelice</t>
  </si>
  <si>
    <t>Galliera</t>
  </si>
  <si>
    <t>Granaglione</t>
  </si>
  <si>
    <t>Lizzano in Belvedere</t>
  </si>
  <si>
    <t>Loiano</t>
  </si>
  <si>
    <t>Monterenzio</t>
  </si>
  <si>
    <t>Monte San Pietro</t>
  </si>
  <si>
    <t>Monzuno</t>
  </si>
  <si>
    <t>Savigno</t>
  </si>
  <si>
    <t>Monterenzio  (a)</t>
  </si>
  <si>
    <t>(a) I dati degli impieghi per i comuni con pochi sportelli non possono essere pubblicati per riservatezza e sono accorpati nella riga "ALTRI COMUNI"</t>
  </si>
  <si>
    <t>Fonti: Banca d'Italia, Unioncamere Emilia Romagna - Elaborazione: Ufficio Statistica Camera di Commercio di Bologna</t>
  </si>
  <si>
    <t>(a) I dati dei depositi per i comuni con pochi sportelli non possono essere pubblicati per riservatezza e sono accorpati nella riga "ALTRI COMUNI"</t>
  </si>
  <si>
    <t>S.Benedetto Val di Sambro</t>
  </si>
  <si>
    <t>TOTALE PROVINCIA</t>
  </si>
  <si>
    <t>Provincia di Bologna. Anni 1998-2012. Dati in milioni di euro</t>
  </si>
  <si>
    <t>Impieghi bancari per comune ed anno</t>
  </si>
  <si>
    <r>
      <t>Comune</t>
    </r>
    <r>
      <rPr>
        <b/>
        <vertAlign val="superscript"/>
        <sz val="11"/>
        <color indexed="12"/>
        <rFont val="Arial"/>
        <family val="2"/>
      </rPr>
      <t>(a)</t>
    </r>
  </si>
  <si>
    <t>Depositi bancari per comune ed anno</t>
  </si>
  <si>
    <t>Sportelli bancari attivi per comune ed anno</t>
  </si>
  <si>
    <t>Provincia di Bologna. Anni 1998-2013. Dati in milioni di euro</t>
  </si>
  <si>
    <t>Provincia di Bologna. Anni 1998-2013.</t>
  </si>
  <si>
    <t>Dati comunali su impieghi, depositi, sportelli bancari in attività, crediti e depositi per abitante e per sportello, abitanti per sportello</t>
  </si>
  <si>
    <t>Provincia di Bologna - Dati al 31/12/2013</t>
  </si>
  <si>
    <t>Fonti: Banca d'Italia, Unioncamere Emilia Romagna, Istat - Elaborazione: Ufficio Statistica Camera di Commercio di Bologna</t>
  </si>
  <si>
    <t>Comune</t>
  </si>
  <si>
    <t>Impieghi (milioni di euro) (a)</t>
  </si>
  <si>
    <t>Depositi (milioni di euro) (a)</t>
  </si>
  <si>
    <t>Numero sportelli (b)</t>
  </si>
  <si>
    <t>Popolazione residente al 31/12/13</t>
  </si>
  <si>
    <t>Crediti per abitante (euro)</t>
  </si>
  <si>
    <t>Depositi per abitante (euro)</t>
  </si>
  <si>
    <t>Crediti per sportello 
(euro)</t>
  </si>
  <si>
    <t>Depositi per sportello
(euro)</t>
  </si>
  <si>
    <t>Abitanti per sportello</t>
  </si>
  <si>
    <t>-</t>
  </si>
  <si>
    <t>Castel di Casio (a)</t>
  </si>
  <si>
    <t>Monterenzio (a)</t>
  </si>
  <si>
    <t>San Benedetto Val di Sambro</t>
  </si>
  <si>
    <t>TOTALE  PROVINCIA BO</t>
  </si>
  <si>
    <t>(a) I dati di impieghi e depositi per i comuni con pochi sportelli non possono essere pubblicati per riservatezza e sono quindi accorpati nella riga "ALTRI COMUNI"</t>
  </si>
  <si>
    <t>(b) Viene fornito il numero degli sportelli ubicati in ciascun comune in cui sia presente almeno una banca.</t>
  </si>
  <si>
    <t>Impieghi, depositi e sportelli bancari in attività per comune</t>
  </si>
  <si>
    <t>Provincia di Bologna - Anni 2013 e 2012 - Fonti: Banca d'Italia, Unioncamere Emilia Romagna</t>
  </si>
  <si>
    <t>Elaborazione: Ufficio Statistica Camera di Commercio di Bologna</t>
  </si>
  <si>
    <t>var %</t>
  </si>
  <si>
    <t>differenza</t>
  </si>
  <si>
    <t>--</t>
  </si>
  <si>
    <t>TOTALE  PROVINCIA</t>
  </si>
  <si>
    <t>(a) I dati di impieghi e depositi per i comuni con pochi sportelli non possono essere pubblicati per riservatezza e sono accorpati nella riga "ALTRI COMUNI"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</si>
</sst>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[$€]\ * #,##0.00_-;\-[$€]\ * #,##0.00_-;_-[$€]\ * &quot;-&quot;??_-;_-@_-"/>
    <numFmt numFmtId="165" formatCode="#,##0.000"/>
    <numFmt numFmtId="166" formatCode="#,##0_ ;\-#,##0\ "/>
    <numFmt numFmtId="167" formatCode="\+0.0%;\-0.0%;0%"/>
    <numFmt numFmtId="168" formatCode="\+#;\-#;0"/>
    <numFmt numFmtId="169" formatCode="\+\ #;0;\-\ #"/>
  </numFmts>
  <fonts count="30" x14ac:knownFonts="1">
    <font>
      <sz val="10"/>
      <name val="Courier"/>
    </font>
    <font>
      <sz val="10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0"/>
      <name val="Arial"/>
      <family val="2"/>
    </font>
    <font>
      <b/>
      <i/>
      <sz val="11"/>
      <color indexed="12"/>
      <name val="Arial"/>
      <family val="2"/>
    </font>
    <font>
      <b/>
      <i/>
      <sz val="9"/>
      <color indexed="12"/>
      <name val="Arial"/>
      <family val="2"/>
    </font>
    <font>
      <sz val="14"/>
      <color indexed="12"/>
      <name val="Arial Black"/>
      <family val="2"/>
    </font>
    <font>
      <b/>
      <vertAlign val="superscript"/>
      <sz val="11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i/>
      <sz val="11"/>
      <color indexed="12"/>
      <name val="Arial Black"/>
      <family val="2"/>
    </font>
    <font>
      <b/>
      <sz val="20"/>
      <color indexed="12"/>
      <name val="Arial"/>
      <family val="2"/>
    </font>
    <font>
      <sz val="18"/>
      <color indexed="12"/>
      <name val="Arial Black"/>
      <family val="2"/>
    </font>
    <font>
      <b/>
      <sz val="16"/>
      <color indexed="12"/>
      <name val="Arial"/>
      <family val="2"/>
    </font>
    <font>
      <sz val="16"/>
      <color indexed="12"/>
      <name val="Arial Black"/>
      <family val="2"/>
    </font>
    <font>
      <b/>
      <i/>
      <sz val="12"/>
      <color indexed="12"/>
      <name val="Arial"/>
      <family val="2"/>
    </font>
    <font>
      <b/>
      <i/>
      <sz val="16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b/>
      <i/>
      <sz val="14"/>
      <color indexed="12"/>
      <name val="Arial"/>
      <family val="2"/>
    </font>
    <font>
      <b/>
      <sz val="12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8"/>
      </patternFill>
    </fill>
    <fill>
      <patternFill patternType="solid">
        <fgColor indexed="4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03">
    <xf numFmtId="0" fontId="0" fillId="0" borderId="0" xfId="0"/>
    <xf numFmtId="0" fontId="3" fillId="0" borderId="0" xfId="2" applyFont="1"/>
    <xf numFmtId="0" fontId="3" fillId="0" borderId="0" xfId="2" applyFont="1" applyAlignment="1">
      <alignment vertical="center"/>
    </xf>
    <xf numFmtId="4" fontId="3" fillId="0" borderId="1" xfId="3" applyNumberFormat="1" applyFont="1" applyFill="1" applyBorder="1" applyAlignment="1">
      <alignment horizontal="right" vertical="center"/>
    </xf>
    <xf numFmtId="4" fontId="3" fillId="0" borderId="2" xfId="3" applyNumberFormat="1" applyFont="1" applyFill="1" applyBorder="1" applyAlignment="1">
      <alignment horizontal="right" vertical="center"/>
    </xf>
    <xf numFmtId="4" fontId="6" fillId="0" borderId="2" xfId="3" applyNumberFormat="1" applyFont="1" applyFill="1" applyBorder="1" applyAlignment="1">
      <alignment horizontal="right" vertical="center"/>
    </xf>
    <xf numFmtId="4" fontId="6" fillId="0" borderId="2" xfId="3" applyNumberFormat="1" applyFont="1" applyFill="1" applyBorder="1" applyAlignment="1">
      <alignment horizontal="center" vertical="center"/>
    </xf>
    <xf numFmtId="4" fontId="3" fillId="0" borderId="3" xfId="3" applyNumberFormat="1" applyFont="1" applyFill="1" applyBorder="1" applyAlignment="1">
      <alignment horizontal="right" vertical="center"/>
    </xf>
    <xf numFmtId="4" fontId="3" fillId="0" borderId="4" xfId="3" applyNumberFormat="1" applyFont="1" applyFill="1" applyBorder="1" applyAlignment="1">
      <alignment horizontal="right" vertical="center"/>
    </xf>
    <xf numFmtId="4" fontId="6" fillId="0" borderId="4" xfId="3" applyNumberFormat="1" applyFont="1" applyFill="1" applyBorder="1" applyAlignment="1">
      <alignment horizontal="center" vertical="center"/>
    </xf>
    <xf numFmtId="4" fontId="6" fillId="0" borderId="4" xfId="3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3" fontId="3" fillId="0" borderId="3" xfId="3" applyNumberFormat="1" applyFont="1" applyFill="1" applyBorder="1" applyAlignment="1">
      <alignment horizontal="center" vertical="center"/>
    </xf>
    <xf numFmtId="3" fontId="3" fillId="0" borderId="1" xfId="3" applyNumberFormat="1" applyFont="1" applyFill="1" applyBorder="1" applyAlignment="1">
      <alignment horizontal="center" vertical="center"/>
    </xf>
    <xf numFmtId="3" fontId="3" fillId="0" borderId="4" xfId="3" applyNumberFormat="1" applyFont="1" applyFill="1" applyBorder="1" applyAlignment="1">
      <alignment horizontal="center" vertical="center"/>
    </xf>
    <xf numFmtId="3" fontId="3" fillId="0" borderId="2" xfId="3" applyNumberFormat="1" applyFont="1" applyFill="1" applyBorder="1" applyAlignment="1">
      <alignment horizontal="center" vertical="center"/>
    </xf>
    <xf numFmtId="3" fontId="3" fillId="0" borderId="0" xfId="2" applyNumberFormat="1" applyFont="1" applyAlignment="1">
      <alignment horizontal="center" vertical="center"/>
    </xf>
    <xf numFmtId="4" fontId="3" fillId="0" borderId="7" xfId="3" applyNumberFormat="1" applyFont="1" applyFill="1" applyBorder="1" applyAlignment="1">
      <alignment horizontal="right" vertical="center"/>
    </xf>
    <xf numFmtId="4" fontId="3" fillId="0" borderId="8" xfId="3" applyNumberFormat="1" applyFont="1" applyFill="1" applyBorder="1" applyAlignment="1">
      <alignment horizontal="right" vertical="center"/>
    </xf>
    <xf numFmtId="4" fontId="6" fillId="0" borderId="8" xfId="3" applyNumberFormat="1" applyFont="1" applyFill="1" applyBorder="1" applyAlignment="1">
      <alignment horizontal="right" vertical="center"/>
    </xf>
    <xf numFmtId="3" fontId="3" fillId="0" borderId="7" xfId="3" applyNumberFormat="1" applyFont="1" applyFill="1" applyBorder="1" applyAlignment="1">
      <alignment horizontal="center" vertical="center"/>
    </xf>
    <xf numFmtId="3" fontId="3" fillId="0" borderId="8" xfId="3" applyNumberFormat="1" applyFont="1" applyFill="1" applyBorder="1" applyAlignment="1">
      <alignment horizontal="center" vertical="center"/>
    </xf>
    <xf numFmtId="4" fontId="6" fillId="0" borderId="9" xfId="3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4" fontId="6" fillId="0" borderId="8" xfId="3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4" fontId="3" fillId="0" borderId="11" xfId="3" applyNumberFormat="1" applyFont="1" applyFill="1" applyBorder="1" applyAlignment="1">
      <alignment horizontal="right" vertical="center"/>
    </xf>
    <xf numFmtId="4" fontId="3" fillId="0" borderId="12" xfId="3" applyNumberFormat="1" applyFont="1" applyFill="1" applyBorder="1" applyAlignment="1">
      <alignment horizontal="right" vertical="center"/>
    </xf>
    <xf numFmtId="4" fontId="3" fillId="0" borderId="13" xfId="3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center"/>
    </xf>
    <xf numFmtId="0" fontId="9" fillId="0" borderId="0" xfId="2" applyFont="1" applyAlignment="1" applyProtection="1">
      <alignment horizontal="center" vertical="center"/>
      <protection locked="0"/>
    </xf>
    <xf numFmtId="0" fontId="10" fillId="0" borderId="0" xfId="2" applyFont="1"/>
    <xf numFmtId="0" fontId="10" fillId="0" borderId="0" xfId="2" applyFont="1" applyAlignment="1">
      <alignment vertical="center"/>
    </xf>
    <xf numFmtId="0" fontId="11" fillId="2" borderId="14" xfId="2" applyFont="1" applyFill="1" applyBorder="1" applyAlignment="1" applyProtection="1">
      <alignment horizontal="right" vertical="center" wrapText="1"/>
    </xf>
    <xf numFmtId="0" fontId="11" fillId="2" borderId="15" xfId="2" applyFont="1" applyFill="1" applyBorder="1" applyAlignment="1" applyProtection="1">
      <alignment vertical="center" wrapText="1"/>
    </xf>
    <xf numFmtId="4" fontId="8" fillId="3" borderId="16" xfId="3" applyNumberFormat="1" applyFont="1" applyFill="1" applyBorder="1" applyAlignment="1">
      <alignment horizontal="right" vertical="center"/>
    </xf>
    <xf numFmtId="4" fontId="8" fillId="3" borderId="17" xfId="3" applyNumberFormat="1" applyFont="1" applyFill="1" applyBorder="1" applyAlignment="1">
      <alignment horizontal="right" vertical="center"/>
    </xf>
    <xf numFmtId="4" fontId="8" fillId="3" borderId="18" xfId="3" applyNumberFormat="1" applyFont="1" applyFill="1" applyBorder="1" applyAlignment="1">
      <alignment horizontal="right" vertical="center"/>
    </xf>
    <xf numFmtId="0" fontId="12" fillId="3" borderId="15" xfId="3" applyFont="1" applyFill="1" applyBorder="1" applyAlignment="1">
      <alignment vertical="center"/>
    </xf>
    <xf numFmtId="3" fontId="12" fillId="3" borderId="16" xfId="3" applyNumberFormat="1" applyFont="1" applyFill="1" applyBorder="1" applyAlignment="1">
      <alignment horizontal="center" vertical="center"/>
    </xf>
    <xf numFmtId="3" fontId="12" fillId="3" borderId="17" xfId="3" applyNumberFormat="1" applyFont="1" applyFill="1" applyBorder="1" applyAlignment="1">
      <alignment horizontal="center" vertical="center"/>
    </xf>
    <xf numFmtId="3" fontId="12" fillId="3" borderId="18" xfId="3" applyNumberFormat="1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vertical="center"/>
    </xf>
    <xf numFmtId="4" fontId="7" fillId="0" borderId="20" xfId="3" applyNumberFormat="1" applyFont="1" applyFill="1" applyBorder="1" applyAlignment="1">
      <alignment horizontal="right" vertical="center"/>
    </xf>
    <xf numFmtId="4" fontId="7" fillId="0" borderId="21" xfId="3" applyNumberFormat="1" applyFont="1" applyFill="1" applyBorder="1" applyAlignment="1">
      <alignment horizontal="right" vertical="center"/>
    </xf>
    <xf numFmtId="4" fontId="7" fillId="0" borderId="22" xfId="3" applyNumberFormat="1" applyFont="1" applyFill="1" applyBorder="1" applyAlignment="1">
      <alignment horizontal="righ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49" fontId="9" fillId="0" borderId="0" xfId="2" applyNumberFormat="1" applyFont="1" applyAlignment="1" applyProtection="1">
      <alignment horizontal="center" vertical="center"/>
      <protection locked="0"/>
    </xf>
    <xf numFmtId="49" fontId="15" fillId="0" borderId="0" xfId="2" applyNumberFormat="1" applyFont="1" applyAlignment="1">
      <alignment vertical="center"/>
    </xf>
    <xf numFmtId="0" fontId="18" fillId="0" borderId="0" xfId="2" applyFont="1" applyAlignment="1">
      <alignment vertical="center"/>
    </xf>
    <xf numFmtId="0" fontId="13" fillId="0" borderId="0" xfId="2" applyFont="1" applyAlignment="1" applyProtection="1">
      <alignment horizontal="center" vertical="center" wrapText="1"/>
      <protection locked="0"/>
    </xf>
    <xf numFmtId="0" fontId="19" fillId="0" borderId="0" xfId="2" applyFont="1" applyAlignment="1">
      <alignment vertical="center"/>
    </xf>
    <xf numFmtId="3" fontId="3" fillId="0" borderId="11" xfId="3" applyNumberFormat="1" applyFont="1" applyFill="1" applyBorder="1" applyAlignment="1">
      <alignment horizontal="center" vertical="center"/>
    </xf>
    <xf numFmtId="3" fontId="3" fillId="0" borderId="12" xfId="3" applyNumberFormat="1" applyFont="1" applyFill="1" applyBorder="1" applyAlignment="1">
      <alignment horizontal="center" vertical="center"/>
    </xf>
    <xf numFmtId="3" fontId="3" fillId="0" borderId="9" xfId="3" applyNumberFormat="1" applyFont="1" applyFill="1" applyBorder="1" applyAlignment="1">
      <alignment horizontal="center" vertical="center"/>
    </xf>
    <xf numFmtId="3" fontId="3" fillId="0" borderId="13" xfId="3" applyNumberFormat="1" applyFont="1" applyFill="1" applyBorder="1" applyAlignment="1">
      <alignment horizontal="center" vertical="center"/>
    </xf>
    <xf numFmtId="4" fontId="3" fillId="0" borderId="8" xfId="3" applyNumberFormat="1" applyFont="1" applyFill="1" applyBorder="1" applyAlignment="1">
      <alignment horizontal="center" vertical="center"/>
    </xf>
    <xf numFmtId="0" fontId="9" fillId="2" borderId="23" xfId="2" applyFont="1" applyFill="1" applyBorder="1" applyAlignment="1" applyProtection="1">
      <alignment horizontal="center" vertical="center" wrapText="1"/>
    </xf>
    <xf numFmtId="0" fontId="9" fillId="2" borderId="24" xfId="2" applyFont="1" applyFill="1" applyBorder="1" applyAlignment="1" applyProtection="1">
      <alignment horizontal="center" vertical="center" wrapText="1"/>
    </xf>
    <xf numFmtId="49" fontId="9" fillId="0" borderId="0" xfId="2" applyNumberFormat="1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0" fontId="14" fillId="0" borderId="0" xfId="2" applyFont="1" applyAlignment="1">
      <alignment horizontal="center" vertical="center"/>
    </xf>
    <xf numFmtId="0" fontId="9" fillId="2" borderId="27" xfId="2" applyFont="1" applyFill="1" applyBorder="1" applyAlignment="1" applyProtection="1">
      <alignment horizontal="center" vertical="center" wrapText="1"/>
    </xf>
    <xf numFmtId="0" fontId="9" fillId="2" borderId="17" xfId="2" applyFont="1" applyFill="1" applyBorder="1" applyAlignment="1" applyProtection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9" fillId="2" borderId="25" xfId="2" applyFont="1" applyFill="1" applyBorder="1" applyAlignment="1" applyProtection="1">
      <alignment horizontal="center" vertical="center" wrapText="1"/>
    </xf>
    <xf numFmtId="0" fontId="9" fillId="2" borderId="26" xfId="2" applyFont="1" applyFill="1" applyBorder="1" applyAlignment="1" applyProtection="1">
      <alignment horizontal="center" vertical="center" wrapText="1"/>
    </xf>
    <xf numFmtId="0" fontId="9" fillId="2" borderId="28" xfId="2" applyFont="1" applyFill="1" applyBorder="1" applyAlignment="1" applyProtection="1">
      <alignment horizontal="center" vertical="center" wrapText="1"/>
    </xf>
    <xf numFmtId="0" fontId="9" fillId="2" borderId="16" xfId="2" applyFont="1" applyFill="1" applyBorder="1" applyAlignment="1" applyProtection="1">
      <alignment horizontal="center" vertical="center" wrapText="1"/>
    </xf>
    <xf numFmtId="0" fontId="9" fillId="2" borderId="29" xfId="2" applyFont="1" applyFill="1" applyBorder="1" applyAlignment="1" applyProtection="1">
      <alignment horizontal="center" vertical="center" wrapText="1"/>
    </xf>
    <xf numFmtId="0" fontId="9" fillId="2" borderId="30" xfId="2" applyFont="1" applyFill="1" applyBorder="1" applyAlignment="1" applyProtection="1">
      <alignment horizontal="center" vertical="center" wrapText="1"/>
    </xf>
    <xf numFmtId="0" fontId="20" fillId="0" borderId="0" xfId="2" applyFont="1" applyAlignment="1" applyProtection="1">
      <alignment horizontal="center" vertical="center" wrapText="1"/>
      <protection locked="0"/>
    </xf>
    <xf numFmtId="0" fontId="21" fillId="0" borderId="0" xfId="2" applyFont="1" applyAlignment="1">
      <alignment vertical="center"/>
    </xf>
    <xf numFmtId="0" fontId="22" fillId="0" borderId="0" xfId="2" applyFont="1" applyAlignment="1" applyProtection="1">
      <alignment horizontal="center" vertical="center" wrapText="1"/>
      <protection locked="0"/>
    </xf>
    <xf numFmtId="0" fontId="23" fillId="0" borderId="0" xfId="2" applyFont="1" applyAlignment="1">
      <alignment vertical="center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0" fontId="26" fillId="2" borderId="25" xfId="2" applyFont="1" applyFill="1" applyBorder="1" applyAlignment="1" applyProtection="1">
      <alignment horizontal="left" vertical="center" wrapText="1"/>
    </xf>
    <xf numFmtId="0" fontId="26" fillId="2" borderId="27" xfId="2" applyFont="1" applyFill="1" applyBorder="1" applyAlignment="1" applyProtection="1">
      <alignment horizontal="center" vertical="center" wrapText="1"/>
    </xf>
    <xf numFmtId="0" fontId="26" fillId="2" borderId="23" xfId="2" applyFont="1" applyFill="1" applyBorder="1" applyAlignment="1" applyProtection="1">
      <alignment horizontal="center" vertical="center" wrapText="1"/>
    </xf>
    <xf numFmtId="0" fontId="26" fillId="2" borderId="31" xfId="2" applyFont="1" applyFill="1" applyBorder="1" applyAlignment="1" applyProtection="1">
      <alignment horizontal="left" vertical="center" wrapText="1"/>
    </xf>
    <xf numFmtId="0" fontId="26" fillId="2" borderId="32" xfId="2" applyFont="1" applyFill="1" applyBorder="1" applyAlignment="1" applyProtection="1">
      <alignment horizontal="center" vertical="center" wrapText="1"/>
    </xf>
    <xf numFmtId="0" fontId="26" fillId="2" borderId="33" xfId="2" applyFont="1" applyFill="1" applyBorder="1" applyAlignment="1" applyProtection="1">
      <alignment horizontal="center" vertical="center" wrapText="1"/>
    </xf>
    <xf numFmtId="0" fontId="26" fillId="2" borderId="26" xfId="2" applyFont="1" applyFill="1" applyBorder="1" applyAlignment="1" applyProtection="1">
      <alignment horizontal="left" vertical="center" wrapText="1"/>
    </xf>
    <xf numFmtId="0" fontId="26" fillId="2" borderId="17" xfId="2" applyFont="1" applyFill="1" applyBorder="1" applyAlignment="1" applyProtection="1">
      <alignment horizontal="center" vertical="center" wrapText="1"/>
    </xf>
    <xf numFmtId="0" fontId="26" fillId="2" borderId="24" xfId="2" applyFont="1" applyFill="1" applyBorder="1" applyAlignment="1" applyProtection="1">
      <alignment horizontal="center" vertical="center" wrapText="1"/>
    </xf>
    <xf numFmtId="0" fontId="4" fillId="0" borderId="34" xfId="0" applyFont="1" applyBorder="1" applyAlignment="1">
      <alignment vertical="center"/>
    </xf>
    <xf numFmtId="165" fontId="3" fillId="0" borderId="2" xfId="3" applyNumberFormat="1" applyFont="1" applyFill="1" applyBorder="1" applyAlignment="1">
      <alignment horizontal="right" vertical="center"/>
    </xf>
    <xf numFmtId="165" fontId="3" fillId="0" borderId="2" xfId="4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3" fontId="4" fillId="0" borderId="35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3" fontId="4" fillId="0" borderId="36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165" fontId="6" fillId="0" borderId="2" xfId="4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166" fontId="5" fillId="0" borderId="2" xfId="0" applyNumberFormat="1" applyFont="1" applyBorder="1" applyAlignment="1">
      <alignment horizontal="right" vertical="center"/>
    </xf>
    <xf numFmtId="4" fontId="5" fillId="0" borderId="2" xfId="0" quotePrefix="1" applyNumberFormat="1" applyFont="1" applyBorder="1" applyAlignment="1">
      <alignment horizontal="right" vertical="center"/>
    </xf>
    <xf numFmtId="3" fontId="5" fillId="0" borderId="36" xfId="0" applyNumberFormat="1" applyFont="1" applyBorder="1" applyAlignment="1">
      <alignment horizontal="right" vertical="center"/>
    </xf>
    <xf numFmtId="3" fontId="5" fillId="0" borderId="2" xfId="0" quotePrefix="1" applyNumberFormat="1" applyFont="1" applyBorder="1" applyAlignment="1">
      <alignment horizontal="right" vertical="center"/>
    </xf>
    <xf numFmtId="3" fontId="5" fillId="0" borderId="36" xfId="0" quotePrefix="1" applyNumberFormat="1" applyFont="1" applyBorder="1" applyAlignment="1">
      <alignment horizontal="right" vertical="center"/>
    </xf>
    <xf numFmtId="165" fontId="6" fillId="0" borderId="2" xfId="3" applyNumberFormat="1" applyFont="1" applyFill="1" applyBorder="1" applyAlignment="1">
      <alignment horizontal="right" vertical="center"/>
    </xf>
    <xf numFmtId="4" fontId="4" fillId="0" borderId="2" xfId="0" quotePrefix="1" applyNumberFormat="1" applyFont="1" applyBorder="1" applyAlignment="1">
      <alignment horizontal="right" vertical="center"/>
    </xf>
    <xf numFmtId="1" fontId="3" fillId="0" borderId="0" xfId="2" applyNumberFormat="1" applyFont="1" applyAlignment="1">
      <alignment vertical="center"/>
    </xf>
    <xf numFmtId="0" fontId="4" fillId="0" borderId="37" xfId="0" applyFont="1" applyBorder="1" applyAlignment="1">
      <alignment vertical="center"/>
    </xf>
    <xf numFmtId="165" fontId="3" fillId="0" borderId="12" xfId="3" applyNumberFormat="1" applyFont="1" applyFill="1" applyBorder="1" applyAlignment="1">
      <alignment horizontal="right" vertical="center"/>
    </xf>
    <xf numFmtId="165" fontId="3" fillId="0" borderId="12" xfId="4" applyNumberFormat="1" applyFont="1" applyFill="1" applyBorder="1" applyAlignment="1">
      <alignment horizontal="right" vertical="center"/>
    </xf>
    <xf numFmtId="3" fontId="4" fillId="0" borderId="12" xfId="0" applyNumberFormat="1" applyFont="1" applyBorder="1" applyAlignment="1">
      <alignment horizontal="right" vertical="center"/>
    </xf>
    <xf numFmtId="166" fontId="4" fillId="0" borderId="12" xfId="0" applyNumberFormat="1" applyFont="1" applyBorder="1" applyAlignment="1">
      <alignment horizontal="right" vertical="center"/>
    </xf>
    <xf numFmtId="4" fontId="4" fillId="0" borderId="12" xfId="0" applyNumberFormat="1" applyFont="1" applyBorder="1" applyAlignment="1">
      <alignment horizontal="right" vertical="center"/>
    </xf>
    <xf numFmtId="3" fontId="4" fillId="0" borderId="38" xfId="0" applyNumberFormat="1" applyFont="1" applyBorder="1" applyAlignment="1">
      <alignment horizontal="right" vertical="center"/>
    </xf>
    <xf numFmtId="0" fontId="7" fillId="0" borderId="39" xfId="3" applyFont="1" applyFill="1" applyBorder="1" applyAlignment="1">
      <alignment vertical="center"/>
    </xf>
    <xf numFmtId="165" fontId="7" fillId="0" borderId="40" xfId="3" applyNumberFormat="1" applyFont="1" applyFill="1" applyBorder="1" applyAlignment="1">
      <alignment horizontal="right" vertical="center"/>
    </xf>
    <xf numFmtId="165" fontId="7" fillId="0" borderId="40" xfId="4" applyNumberFormat="1" applyFont="1" applyFill="1" applyBorder="1" applyAlignment="1">
      <alignment horizontal="right" vertical="center"/>
    </xf>
    <xf numFmtId="49" fontId="27" fillId="0" borderId="40" xfId="0" quotePrefix="1" applyNumberFormat="1" applyFont="1" applyBorder="1" applyAlignment="1">
      <alignment horizontal="right" vertical="center"/>
    </xf>
    <xf numFmtId="4" fontId="27" fillId="0" borderId="40" xfId="0" quotePrefix="1" applyNumberFormat="1" applyFont="1" applyBorder="1" applyAlignment="1">
      <alignment horizontal="right" vertical="center"/>
    </xf>
    <xf numFmtId="3" fontId="27" fillId="0" borderId="41" xfId="0" quotePrefix="1" applyNumberFormat="1" applyFont="1" applyBorder="1" applyAlignment="1">
      <alignment horizontal="right" vertical="center"/>
    </xf>
    <xf numFmtId="0" fontId="12" fillId="3" borderId="26" xfId="3" applyFont="1" applyFill="1" applyBorder="1" applyAlignment="1">
      <alignment vertical="center"/>
    </xf>
    <xf numFmtId="165" fontId="12" fillId="3" borderId="17" xfId="3" applyNumberFormat="1" applyFont="1" applyFill="1" applyBorder="1" applyAlignment="1">
      <alignment horizontal="right" vertical="center"/>
    </xf>
    <xf numFmtId="165" fontId="12" fillId="3" borderId="17" xfId="4" applyNumberFormat="1" applyFont="1" applyFill="1" applyBorder="1" applyAlignment="1">
      <alignment horizontal="right" vertical="center"/>
    </xf>
    <xf numFmtId="3" fontId="12" fillId="4" borderId="17" xfId="0" applyNumberFormat="1" applyFont="1" applyFill="1" applyBorder="1" applyAlignment="1">
      <alignment horizontal="right" vertical="center"/>
    </xf>
    <xf numFmtId="4" fontId="12" fillId="4" borderId="17" xfId="0" applyNumberFormat="1" applyFont="1" applyFill="1" applyBorder="1" applyAlignment="1">
      <alignment horizontal="right" vertical="center"/>
    </xf>
    <xf numFmtId="3" fontId="12" fillId="4" borderId="24" xfId="0" applyNumberFormat="1" applyFont="1" applyFill="1" applyBorder="1" applyAlignment="1">
      <alignment horizontal="right" vertical="center"/>
    </xf>
    <xf numFmtId="0" fontId="12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3" fillId="0" borderId="0" xfId="2" applyFont="1" applyAlignment="1">
      <alignment horizontal="center"/>
    </xf>
    <xf numFmtId="0" fontId="28" fillId="0" borderId="0" xfId="2" applyFont="1" applyAlignment="1" applyProtection="1">
      <alignment horizontal="center" vertical="center" wrapText="1"/>
      <protection locked="0"/>
    </xf>
    <xf numFmtId="0" fontId="28" fillId="0" borderId="0" xfId="2" applyFont="1" applyAlignment="1">
      <alignment horizontal="center" vertical="center"/>
    </xf>
    <xf numFmtId="0" fontId="29" fillId="2" borderId="14" xfId="2" applyFont="1" applyFill="1" applyBorder="1" applyAlignment="1" applyProtection="1">
      <alignment horizontal="left" vertical="center" wrapText="1"/>
    </xf>
    <xf numFmtId="0" fontId="29" fillId="2" borderId="42" xfId="2" applyFont="1" applyFill="1" applyBorder="1" applyAlignment="1" applyProtection="1">
      <alignment horizontal="center" vertical="center" wrapText="1"/>
    </xf>
    <xf numFmtId="0" fontId="29" fillId="2" borderId="29" xfId="2" applyFont="1" applyFill="1" applyBorder="1" applyAlignment="1" applyProtection="1">
      <alignment horizontal="center" vertical="center" wrapText="1"/>
    </xf>
    <xf numFmtId="0" fontId="29" fillId="2" borderId="43" xfId="2" applyFont="1" applyFill="1" applyBorder="1" applyAlignment="1" applyProtection="1">
      <alignment horizontal="center" vertical="center" wrapText="1"/>
    </xf>
    <xf numFmtId="0" fontId="29" fillId="2" borderId="44" xfId="2" applyFont="1" applyFill="1" applyBorder="1" applyAlignment="1" applyProtection="1">
      <alignment horizontal="left" vertical="center" wrapText="1"/>
    </xf>
    <xf numFmtId="0" fontId="29" fillId="2" borderId="45" xfId="2" applyFont="1" applyFill="1" applyBorder="1" applyAlignment="1" applyProtection="1">
      <alignment horizontal="center" vertical="center" wrapText="1"/>
    </xf>
    <xf numFmtId="0" fontId="29" fillId="2" borderId="46" xfId="2" applyFont="1" applyFill="1" applyBorder="1" applyAlignment="1" applyProtection="1">
      <alignment horizontal="center" vertical="center" wrapText="1"/>
    </xf>
    <xf numFmtId="0" fontId="29" fillId="2" borderId="47" xfId="2" applyFont="1" applyFill="1" applyBorder="1" applyAlignment="1" applyProtection="1">
      <alignment horizontal="center" vertical="center" wrapText="1"/>
    </xf>
    <xf numFmtId="0" fontId="29" fillId="2" borderId="48" xfId="2" applyFont="1" applyFill="1" applyBorder="1" applyAlignment="1" applyProtection="1">
      <alignment horizontal="center" vertical="center" wrapText="1"/>
    </xf>
    <xf numFmtId="0" fontId="29" fillId="2" borderId="49" xfId="2" applyFont="1" applyFill="1" applyBorder="1" applyAlignment="1" applyProtection="1">
      <alignment horizontal="center" vertical="center" wrapText="1"/>
    </xf>
    <xf numFmtId="0" fontId="29" fillId="2" borderId="0" xfId="2" applyFont="1" applyFill="1" applyBorder="1" applyAlignment="1" applyProtection="1">
      <alignment horizontal="center" vertical="center" wrapText="1"/>
    </xf>
    <xf numFmtId="0" fontId="29" fillId="2" borderId="50" xfId="2" applyFont="1" applyFill="1" applyBorder="1" applyAlignment="1" applyProtection="1">
      <alignment horizontal="center" vertical="center" wrapText="1"/>
    </xf>
    <xf numFmtId="0" fontId="17" fillId="2" borderId="50" xfId="2" applyFont="1" applyFill="1" applyBorder="1" applyAlignment="1" applyProtection="1">
      <alignment horizontal="center" vertical="center" wrapText="1"/>
    </xf>
    <xf numFmtId="0" fontId="29" fillId="2" borderId="15" xfId="2" applyFont="1" applyFill="1" applyBorder="1" applyAlignment="1" applyProtection="1">
      <alignment horizontal="left" vertical="center" wrapText="1"/>
    </xf>
    <xf numFmtId="0" fontId="29" fillId="2" borderId="26" xfId="2" applyFont="1" applyFill="1" applyBorder="1" applyAlignment="1" applyProtection="1">
      <alignment horizontal="center" vertical="center" wrapText="1"/>
    </xf>
    <xf numFmtId="0" fontId="29" fillId="2" borderId="16" xfId="2" applyFont="1" applyFill="1" applyBorder="1" applyAlignment="1" applyProtection="1">
      <alignment horizontal="center" vertical="center" wrapText="1"/>
    </xf>
    <xf numFmtId="0" fontId="29" fillId="2" borderId="51" xfId="2" applyFont="1" applyFill="1" applyBorder="1" applyAlignment="1" applyProtection="1">
      <alignment horizontal="center" vertical="center" wrapText="1"/>
    </xf>
    <xf numFmtId="0" fontId="29" fillId="2" borderId="18" xfId="2" applyFont="1" applyFill="1" applyBorder="1" applyAlignment="1" applyProtection="1">
      <alignment horizontal="center" vertical="center" wrapText="1"/>
    </xf>
    <xf numFmtId="0" fontId="17" fillId="2" borderId="18" xfId="2" applyFont="1" applyFill="1" applyBorder="1" applyAlignment="1" applyProtection="1">
      <alignment horizontal="center" vertical="center" wrapText="1"/>
    </xf>
    <xf numFmtId="0" fontId="4" fillId="0" borderId="52" xfId="0" applyFont="1" applyBorder="1" applyAlignment="1">
      <alignment vertical="center"/>
    </xf>
    <xf numFmtId="43" fontId="3" fillId="0" borderId="53" xfId="3" applyNumberFormat="1" applyFont="1" applyFill="1" applyBorder="1" applyAlignment="1">
      <alignment horizontal="right" vertical="center"/>
    </xf>
    <xf numFmtId="43" fontId="3" fillId="0" borderId="54" xfId="3" applyNumberFormat="1" applyFont="1" applyFill="1" applyBorder="1" applyAlignment="1">
      <alignment horizontal="right" vertical="center"/>
    </xf>
    <xf numFmtId="167" fontId="3" fillId="0" borderId="55" xfId="3" applyNumberFormat="1" applyFont="1" applyFill="1" applyBorder="1" applyAlignment="1">
      <alignment horizontal="center" vertical="center"/>
    </xf>
    <xf numFmtId="167" fontId="3" fillId="0" borderId="56" xfId="4" applyNumberFormat="1" applyFont="1" applyFill="1" applyBorder="1" applyAlignment="1">
      <alignment horizontal="center" vertical="center"/>
    </xf>
    <xf numFmtId="3" fontId="4" fillId="0" borderId="57" xfId="0" applyNumberFormat="1" applyFont="1" applyBorder="1" applyAlignment="1">
      <alignment horizontal="center" vertical="center"/>
    </xf>
    <xf numFmtId="3" fontId="4" fillId="0" borderId="58" xfId="0" applyNumberFormat="1" applyFont="1" applyBorder="1" applyAlignment="1">
      <alignment horizontal="center" vertical="center"/>
    </xf>
    <xf numFmtId="168" fontId="4" fillId="0" borderId="56" xfId="0" applyNumberFormat="1" applyFont="1" applyBorder="1" applyAlignment="1">
      <alignment horizontal="center" vertical="center"/>
    </xf>
    <xf numFmtId="43" fontId="3" fillId="0" borderId="9" xfId="3" applyNumberFormat="1" applyFont="1" applyFill="1" applyBorder="1" applyAlignment="1">
      <alignment horizontal="right" vertical="center"/>
    </xf>
    <xf numFmtId="43" fontId="3" fillId="0" borderId="4" xfId="3" applyNumberFormat="1" applyFont="1" applyFill="1" applyBorder="1" applyAlignment="1">
      <alignment horizontal="right" vertical="center"/>
    </xf>
    <xf numFmtId="167" fontId="3" fillId="0" borderId="59" xfId="3" applyNumberFormat="1" applyFont="1" applyFill="1" applyBorder="1" applyAlignment="1">
      <alignment horizontal="center" vertical="center"/>
    </xf>
    <xf numFmtId="167" fontId="3" fillId="0" borderId="36" xfId="4" applyNumberFormat="1" applyFont="1" applyFill="1" applyBorder="1" applyAlignment="1">
      <alignment horizontal="center" vertical="center"/>
    </xf>
    <xf numFmtId="3" fontId="4" fillId="0" borderId="60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68" fontId="4" fillId="0" borderId="36" xfId="0" applyNumberFormat="1" applyFont="1" applyBorder="1" applyAlignment="1">
      <alignment horizontal="center" vertical="center"/>
    </xf>
    <xf numFmtId="43" fontId="6" fillId="0" borderId="9" xfId="3" applyNumberFormat="1" applyFont="1" applyFill="1" applyBorder="1" applyAlignment="1">
      <alignment horizontal="right" vertical="center"/>
    </xf>
    <xf numFmtId="43" fontId="6" fillId="0" borderId="4" xfId="3" applyNumberFormat="1" applyFont="1" applyFill="1" applyBorder="1" applyAlignment="1">
      <alignment horizontal="right" vertical="center"/>
    </xf>
    <xf numFmtId="167" fontId="6" fillId="0" borderId="59" xfId="3" applyNumberFormat="1" applyFont="1" applyFill="1" applyBorder="1" applyAlignment="1">
      <alignment horizontal="center" vertical="center"/>
    </xf>
    <xf numFmtId="167" fontId="6" fillId="0" borderId="36" xfId="4" applyNumberFormat="1" applyFont="1" applyFill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168" fontId="5" fillId="0" borderId="36" xfId="0" applyNumberFormat="1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169" fontId="4" fillId="0" borderId="0" xfId="0" applyNumberFormat="1" applyFont="1" applyBorder="1" applyAlignment="1">
      <alignment horizontal="center" vertical="center"/>
    </xf>
    <xf numFmtId="43" fontId="3" fillId="0" borderId="37" xfId="3" applyNumberFormat="1" applyFont="1" applyFill="1" applyBorder="1" applyAlignment="1">
      <alignment horizontal="right" vertical="center"/>
    </xf>
    <xf numFmtId="43" fontId="3" fillId="0" borderId="11" xfId="3" applyNumberFormat="1" applyFont="1" applyFill="1" applyBorder="1" applyAlignment="1">
      <alignment horizontal="right" vertical="center"/>
    </xf>
    <xf numFmtId="167" fontId="3" fillId="0" borderId="61" xfId="3" applyNumberFormat="1" applyFont="1" applyFill="1" applyBorder="1" applyAlignment="1">
      <alignment horizontal="center" vertical="center"/>
    </xf>
    <xf numFmtId="167" fontId="3" fillId="0" borderId="38" xfId="4" applyNumberFormat="1" applyFont="1" applyFill="1" applyBorder="1" applyAlignment="1">
      <alignment horizontal="center" vertical="center"/>
    </xf>
    <xf numFmtId="3" fontId="4" fillId="0" borderId="62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168" fontId="4" fillId="0" borderId="38" xfId="0" applyNumberFormat="1" applyFont="1" applyBorder="1" applyAlignment="1">
      <alignment horizontal="center" vertical="center"/>
    </xf>
    <xf numFmtId="0" fontId="7" fillId="0" borderId="63" xfId="3" applyFont="1" applyFill="1" applyBorder="1" applyAlignment="1">
      <alignment vertical="center"/>
    </xf>
    <xf numFmtId="43" fontId="7" fillId="0" borderId="39" xfId="3" applyNumberFormat="1" applyFont="1" applyFill="1" applyBorder="1" applyAlignment="1">
      <alignment horizontal="right" vertical="center"/>
    </xf>
    <xf numFmtId="43" fontId="7" fillId="0" borderId="64" xfId="3" applyNumberFormat="1" applyFont="1" applyFill="1" applyBorder="1" applyAlignment="1">
      <alignment horizontal="right" vertical="center"/>
    </xf>
    <xf numFmtId="167" fontId="7" fillId="0" borderId="65" xfId="3" applyNumberFormat="1" applyFont="1" applyFill="1" applyBorder="1" applyAlignment="1">
      <alignment horizontal="center" vertical="center"/>
    </xf>
    <xf numFmtId="167" fontId="7" fillId="0" borderId="41" xfId="4" applyNumberFormat="1" applyFont="1" applyFill="1" applyBorder="1" applyAlignment="1">
      <alignment horizontal="center" vertical="center"/>
    </xf>
    <xf numFmtId="4" fontId="27" fillId="0" borderId="66" xfId="0" quotePrefix="1" applyNumberFormat="1" applyFont="1" applyBorder="1" applyAlignment="1">
      <alignment horizontal="center" vertical="center"/>
    </xf>
    <xf numFmtId="4" fontId="27" fillId="0" borderId="40" xfId="0" quotePrefix="1" applyNumberFormat="1" applyFont="1" applyBorder="1" applyAlignment="1">
      <alignment horizontal="center" vertical="center"/>
    </xf>
    <xf numFmtId="168" fontId="27" fillId="0" borderId="41" xfId="0" quotePrefix="1" applyNumberFormat="1" applyFont="1" applyBorder="1" applyAlignment="1">
      <alignment horizontal="center" vertical="center"/>
    </xf>
    <xf numFmtId="43" fontId="12" fillId="3" borderId="26" xfId="3" applyNumberFormat="1" applyFont="1" applyFill="1" applyBorder="1" applyAlignment="1">
      <alignment horizontal="right" vertical="center"/>
    </xf>
    <xf numFmtId="43" fontId="12" fillId="3" borderId="16" xfId="3" applyNumberFormat="1" applyFont="1" applyFill="1" applyBorder="1" applyAlignment="1">
      <alignment horizontal="right" vertical="center"/>
    </xf>
    <xf numFmtId="167" fontId="12" fillId="3" borderId="67" xfId="3" applyNumberFormat="1" applyFont="1" applyFill="1" applyBorder="1" applyAlignment="1">
      <alignment horizontal="center" vertical="center"/>
    </xf>
    <xf numFmtId="167" fontId="12" fillId="3" borderId="24" xfId="4" applyNumberFormat="1" applyFont="1" applyFill="1" applyBorder="1" applyAlignment="1">
      <alignment horizontal="center" vertical="center"/>
    </xf>
    <xf numFmtId="3" fontId="12" fillId="4" borderId="30" xfId="0" applyNumberFormat="1" applyFont="1" applyFill="1" applyBorder="1" applyAlignment="1">
      <alignment horizontal="center" vertical="center"/>
    </xf>
    <xf numFmtId="3" fontId="12" fillId="4" borderId="17" xfId="0" applyNumberFormat="1" applyFont="1" applyFill="1" applyBorder="1" applyAlignment="1">
      <alignment horizontal="center" vertical="center"/>
    </xf>
    <xf numFmtId="168" fontId="12" fillId="4" borderId="24" xfId="0" applyNumberFormat="1" applyFont="1" applyFill="1" applyBorder="1" applyAlignment="1">
      <alignment horizontal="center" vertical="center"/>
    </xf>
  </cellXfs>
  <cellStyles count="5">
    <cellStyle name="Euro" xfId="1"/>
    <cellStyle name="Normale" xfId="0" builtinId="0"/>
    <cellStyle name="Normale_Banchecomuni2000" xfId="2"/>
    <cellStyle name="Normale_Foglio1" xfId="4"/>
    <cellStyle name="Normale_Foglio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abSelected="1" zoomScale="95" workbookViewId="0">
      <selection activeCell="N17" sqref="N17"/>
    </sheetView>
  </sheetViews>
  <sheetFormatPr defaultColWidth="8" defaultRowHeight="12.75" x14ac:dyDescent="0.2"/>
  <cols>
    <col min="1" max="1" width="23" style="1" customWidth="1"/>
    <col min="2" max="3" width="11.625" style="1" customWidth="1"/>
    <col min="4" max="4" width="8.375" style="1" bestFit="1" customWidth="1"/>
    <col min="5" max="5" width="11.5" style="1" customWidth="1"/>
    <col min="6" max="7" width="10.625" style="1" customWidth="1"/>
    <col min="8" max="8" width="13.625" style="1" customWidth="1"/>
    <col min="9" max="9" width="14.875" style="1" customWidth="1"/>
    <col min="10" max="10" width="10" style="135" customWidth="1"/>
    <col min="11" max="256" width="8" style="1"/>
    <col min="257" max="257" width="23" style="1" customWidth="1"/>
    <col min="258" max="259" width="11.625" style="1" customWidth="1"/>
    <col min="260" max="260" width="8.375" style="1" bestFit="1" customWidth="1"/>
    <col min="261" max="261" width="11.5" style="1" customWidth="1"/>
    <col min="262" max="263" width="10.625" style="1" customWidth="1"/>
    <col min="264" max="264" width="13.625" style="1" customWidth="1"/>
    <col min="265" max="265" width="14.875" style="1" customWidth="1"/>
    <col min="266" max="266" width="10" style="1" customWidth="1"/>
    <col min="267" max="512" width="8" style="1"/>
    <col min="513" max="513" width="23" style="1" customWidth="1"/>
    <col min="514" max="515" width="11.625" style="1" customWidth="1"/>
    <col min="516" max="516" width="8.375" style="1" bestFit="1" customWidth="1"/>
    <col min="517" max="517" width="11.5" style="1" customWidth="1"/>
    <col min="518" max="519" width="10.625" style="1" customWidth="1"/>
    <col min="520" max="520" width="13.625" style="1" customWidth="1"/>
    <col min="521" max="521" width="14.875" style="1" customWidth="1"/>
    <col min="522" max="522" width="10" style="1" customWidth="1"/>
    <col min="523" max="768" width="8" style="1"/>
    <col min="769" max="769" width="23" style="1" customWidth="1"/>
    <col min="770" max="771" width="11.625" style="1" customWidth="1"/>
    <col min="772" max="772" width="8.375" style="1" bestFit="1" customWidth="1"/>
    <col min="773" max="773" width="11.5" style="1" customWidth="1"/>
    <col min="774" max="775" width="10.625" style="1" customWidth="1"/>
    <col min="776" max="776" width="13.625" style="1" customWidth="1"/>
    <col min="777" max="777" width="14.875" style="1" customWidth="1"/>
    <col min="778" max="778" width="10" style="1" customWidth="1"/>
    <col min="779" max="1024" width="8" style="1"/>
    <col min="1025" max="1025" width="23" style="1" customWidth="1"/>
    <col min="1026" max="1027" width="11.625" style="1" customWidth="1"/>
    <col min="1028" max="1028" width="8.375" style="1" bestFit="1" customWidth="1"/>
    <col min="1029" max="1029" width="11.5" style="1" customWidth="1"/>
    <col min="1030" max="1031" width="10.625" style="1" customWidth="1"/>
    <col min="1032" max="1032" width="13.625" style="1" customWidth="1"/>
    <col min="1033" max="1033" width="14.875" style="1" customWidth="1"/>
    <col min="1034" max="1034" width="10" style="1" customWidth="1"/>
    <col min="1035" max="1280" width="8" style="1"/>
    <col min="1281" max="1281" width="23" style="1" customWidth="1"/>
    <col min="1282" max="1283" width="11.625" style="1" customWidth="1"/>
    <col min="1284" max="1284" width="8.375" style="1" bestFit="1" customWidth="1"/>
    <col min="1285" max="1285" width="11.5" style="1" customWidth="1"/>
    <col min="1286" max="1287" width="10.625" style="1" customWidth="1"/>
    <col min="1288" max="1288" width="13.625" style="1" customWidth="1"/>
    <col min="1289" max="1289" width="14.875" style="1" customWidth="1"/>
    <col min="1290" max="1290" width="10" style="1" customWidth="1"/>
    <col min="1291" max="1536" width="8" style="1"/>
    <col min="1537" max="1537" width="23" style="1" customWidth="1"/>
    <col min="1538" max="1539" width="11.625" style="1" customWidth="1"/>
    <col min="1540" max="1540" width="8.375" style="1" bestFit="1" customWidth="1"/>
    <col min="1541" max="1541" width="11.5" style="1" customWidth="1"/>
    <col min="1542" max="1543" width="10.625" style="1" customWidth="1"/>
    <col min="1544" max="1544" width="13.625" style="1" customWidth="1"/>
    <col min="1545" max="1545" width="14.875" style="1" customWidth="1"/>
    <col min="1546" max="1546" width="10" style="1" customWidth="1"/>
    <col min="1547" max="1792" width="8" style="1"/>
    <col min="1793" max="1793" width="23" style="1" customWidth="1"/>
    <col min="1794" max="1795" width="11.625" style="1" customWidth="1"/>
    <col min="1796" max="1796" width="8.375" style="1" bestFit="1" customWidth="1"/>
    <col min="1797" max="1797" width="11.5" style="1" customWidth="1"/>
    <col min="1798" max="1799" width="10.625" style="1" customWidth="1"/>
    <col min="1800" max="1800" width="13.625" style="1" customWidth="1"/>
    <col min="1801" max="1801" width="14.875" style="1" customWidth="1"/>
    <col min="1802" max="1802" width="10" style="1" customWidth="1"/>
    <col min="1803" max="2048" width="8" style="1"/>
    <col min="2049" max="2049" width="23" style="1" customWidth="1"/>
    <col min="2050" max="2051" width="11.625" style="1" customWidth="1"/>
    <col min="2052" max="2052" width="8.375" style="1" bestFit="1" customWidth="1"/>
    <col min="2053" max="2053" width="11.5" style="1" customWidth="1"/>
    <col min="2054" max="2055" width="10.625" style="1" customWidth="1"/>
    <col min="2056" max="2056" width="13.625" style="1" customWidth="1"/>
    <col min="2057" max="2057" width="14.875" style="1" customWidth="1"/>
    <col min="2058" max="2058" width="10" style="1" customWidth="1"/>
    <col min="2059" max="2304" width="8" style="1"/>
    <col min="2305" max="2305" width="23" style="1" customWidth="1"/>
    <col min="2306" max="2307" width="11.625" style="1" customWidth="1"/>
    <col min="2308" max="2308" width="8.375" style="1" bestFit="1" customWidth="1"/>
    <col min="2309" max="2309" width="11.5" style="1" customWidth="1"/>
    <col min="2310" max="2311" width="10.625" style="1" customWidth="1"/>
    <col min="2312" max="2312" width="13.625" style="1" customWidth="1"/>
    <col min="2313" max="2313" width="14.875" style="1" customWidth="1"/>
    <col min="2314" max="2314" width="10" style="1" customWidth="1"/>
    <col min="2315" max="2560" width="8" style="1"/>
    <col min="2561" max="2561" width="23" style="1" customWidth="1"/>
    <col min="2562" max="2563" width="11.625" style="1" customWidth="1"/>
    <col min="2564" max="2564" width="8.375" style="1" bestFit="1" customWidth="1"/>
    <col min="2565" max="2565" width="11.5" style="1" customWidth="1"/>
    <col min="2566" max="2567" width="10.625" style="1" customWidth="1"/>
    <col min="2568" max="2568" width="13.625" style="1" customWidth="1"/>
    <col min="2569" max="2569" width="14.875" style="1" customWidth="1"/>
    <col min="2570" max="2570" width="10" style="1" customWidth="1"/>
    <col min="2571" max="2816" width="8" style="1"/>
    <col min="2817" max="2817" width="23" style="1" customWidth="1"/>
    <col min="2818" max="2819" width="11.625" style="1" customWidth="1"/>
    <col min="2820" max="2820" width="8.375" style="1" bestFit="1" customWidth="1"/>
    <col min="2821" max="2821" width="11.5" style="1" customWidth="1"/>
    <col min="2822" max="2823" width="10.625" style="1" customWidth="1"/>
    <col min="2824" max="2824" width="13.625" style="1" customWidth="1"/>
    <col min="2825" max="2825" width="14.875" style="1" customWidth="1"/>
    <col min="2826" max="2826" width="10" style="1" customWidth="1"/>
    <col min="2827" max="3072" width="8" style="1"/>
    <col min="3073" max="3073" width="23" style="1" customWidth="1"/>
    <col min="3074" max="3075" width="11.625" style="1" customWidth="1"/>
    <col min="3076" max="3076" width="8.375" style="1" bestFit="1" customWidth="1"/>
    <col min="3077" max="3077" width="11.5" style="1" customWidth="1"/>
    <col min="3078" max="3079" width="10.625" style="1" customWidth="1"/>
    <col min="3080" max="3080" width="13.625" style="1" customWidth="1"/>
    <col min="3081" max="3081" width="14.875" style="1" customWidth="1"/>
    <col min="3082" max="3082" width="10" style="1" customWidth="1"/>
    <col min="3083" max="3328" width="8" style="1"/>
    <col min="3329" max="3329" width="23" style="1" customWidth="1"/>
    <col min="3330" max="3331" width="11.625" style="1" customWidth="1"/>
    <col min="3332" max="3332" width="8.375" style="1" bestFit="1" customWidth="1"/>
    <col min="3333" max="3333" width="11.5" style="1" customWidth="1"/>
    <col min="3334" max="3335" width="10.625" style="1" customWidth="1"/>
    <col min="3336" max="3336" width="13.625" style="1" customWidth="1"/>
    <col min="3337" max="3337" width="14.875" style="1" customWidth="1"/>
    <col min="3338" max="3338" width="10" style="1" customWidth="1"/>
    <col min="3339" max="3584" width="8" style="1"/>
    <col min="3585" max="3585" width="23" style="1" customWidth="1"/>
    <col min="3586" max="3587" width="11.625" style="1" customWidth="1"/>
    <col min="3588" max="3588" width="8.375" style="1" bestFit="1" customWidth="1"/>
    <col min="3589" max="3589" width="11.5" style="1" customWidth="1"/>
    <col min="3590" max="3591" width="10.625" style="1" customWidth="1"/>
    <col min="3592" max="3592" width="13.625" style="1" customWidth="1"/>
    <col min="3593" max="3593" width="14.875" style="1" customWidth="1"/>
    <col min="3594" max="3594" width="10" style="1" customWidth="1"/>
    <col min="3595" max="3840" width="8" style="1"/>
    <col min="3841" max="3841" width="23" style="1" customWidth="1"/>
    <col min="3842" max="3843" width="11.625" style="1" customWidth="1"/>
    <col min="3844" max="3844" width="8.375" style="1" bestFit="1" customWidth="1"/>
    <col min="3845" max="3845" width="11.5" style="1" customWidth="1"/>
    <col min="3846" max="3847" width="10.625" style="1" customWidth="1"/>
    <col min="3848" max="3848" width="13.625" style="1" customWidth="1"/>
    <col min="3849" max="3849" width="14.875" style="1" customWidth="1"/>
    <col min="3850" max="3850" width="10" style="1" customWidth="1"/>
    <col min="3851" max="4096" width="8" style="1"/>
    <col min="4097" max="4097" width="23" style="1" customWidth="1"/>
    <col min="4098" max="4099" width="11.625" style="1" customWidth="1"/>
    <col min="4100" max="4100" width="8.375" style="1" bestFit="1" customWidth="1"/>
    <col min="4101" max="4101" width="11.5" style="1" customWidth="1"/>
    <col min="4102" max="4103" width="10.625" style="1" customWidth="1"/>
    <col min="4104" max="4104" width="13.625" style="1" customWidth="1"/>
    <col min="4105" max="4105" width="14.875" style="1" customWidth="1"/>
    <col min="4106" max="4106" width="10" style="1" customWidth="1"/>
    <col min="4107" max="4352" width="8" style="1"/>
    <col min="4353" max="4353" width="23" style="1" customWidth="1"/>
    <col min="4354" max="4355" width="11.625" style="1" customWidth="1"/>
    <col min="4356" max="4356" width="8.375" style="1" bestFit="1" customWidth="1"/>
    <col min="4357" max="4357" width="11.5" style="1" customWidth="1"/>
    <col min="4358" max="4359" width="10.625" style="1" customWidth="1"/>
    <col min="4360" max="4360" width="13.625" style="1" customWidth="1"/>
    <col min="4361" max="4361" width="14.875" style="1" customWidth="1"/>
    <col min="4362" max="4362" width="10" style="1" customWidth="1"/>
    <col min="4363" max="4608" width="8" style="1"/>
    <col min="4609" max="4609" width="23" style="1" customWidth="1"/>
    <col min="4610" max="4611" width="11.625" style="1" customWidth="1"/>
    <col min="4612" max="4612" width="8.375" style="1" bestFit="1" customWidth="1"/>
    <col min="4613" max="4613" width="11.5" style="1" customWidth="1"/>
    <col min="4614" max="4615" width="10.625" style="1" customWidth="1"/>
    <col min="4616" max="4616" width="13.625" style="1" customWidth="1"/>
    <col min="4617" max="4617" width="14.875" style="1" customWidth="1"/>
    <col min="4618" max="4618" width="10" style="1" customWidth="1"/>
    <col min="4619" max="4864" width="8" style="1"/>
    <col min="4865" max="4865" width="23" style="1" customWidth="1"/>
    <col min="4866" max="4867" width="11.625" style="1" customWidth="1"/>
    <col min="4868" max="4868" width="8.375" style="1" bestFit="1" customWidth="1"/>
    <col min="4869" max="4869" width="11.5" style="1" customWidth="1"/>
    <col min="4870" max="4871" width="10.625" style="1" customWidth="1"/>
    <col min="4872" max="4872" width="13.625" style="1" customWidth="1"/>
    <col min="4873" max="4873" width="14.875" style="1" customWidth="1"/>
    <col min="4874" max="4874" width="10" style="1" customWidth="1"/>
    <col min="4875" max="5120" width="8" style="1"/>
    <col min="5121" max="5121" width="23" style="1" customWidth="1"/>
    <col min="5122" max="5123" width="11.625" style="1" customWidth="1"/>
    <col min="5124" max="5124" width="8.375" style="1" bestFit="1" customWidth="1"/>
    <col min="5125" max="5125" width="11.5" style="1" customWidth="1"/>
    <col min="5126" max="5127" width="10.625" style="1" customWidth="1"/>
    <col min="5128" max="5128" width="13.625" style="1" customWidth="1"/>
    <col min="5129" max="5129" width="14.875" style="1" customWidth="1"/>
    <col min="5130" max="5130" width="10" style="1" customWidth="1"/>
    <col min="5131" max="5376" width="8" style="1"/>
    <col min="5377" max="5377" width="23" style="1" customWidth="1"/>
    <col min="5378" max="5379" width="11.625" style="1" customWidth="1"/>
    <col min="5380" max="5380" width="8.375" style="1" bestFit="1" customWidth="1"/>
    <col min="5381" max="5381" width="11.5" style="1" customWidth="1"/>
    <col min="5382" max="5383" width="10.625" style="1" customWidth="1"/>
    <col min="5384" max="5384" width="13.625" style="1" customWidth="1"/>
    <col min="5385" max="5385" width="14.875" style="1" customWidth="1"/>
    <col min="5386" max="5386" width="10" style="1" customWidth="1"/>
    <col min="5387" max="5632" width="8" style="1"/>
    <col min="5633" max="5633" width="23" style="1" customWidth="1"/>
    <col min="5634" max="5635" width="11.625" style="1" customWidth="1"/>
    <col min="5636" max="5636" width="8.375" style="1" bestFit="1" customWidth="1"/>
    <col min="5637" max="5637" width="11.5" style="1" customWidth="1"/>
    <col min="5638" max="5639" width="10.625" style="1" customWidth="1"/>
    <col min="5640" max="5640" width="13.625" style="1" customWidth="1"/>
    <col min="5641" max="5641" width="14.875" style="1" customWidth="1"/>
    <col min="5642" max="5642" width="10" style="1" customWidth="1"/>
    <col min="5643" max="5888" width="8" style="1"/>
    <col min="5889" max="5889" width="23" style="1" customWidth="1"/>
    <col min="5890" max="5891" width="11.625" style="1" customWidth="1"/>
    <col min="5892" max="5892" width="8.375" style="1" bestFit="1" customWidth="1"/>
    <col min="5893" max="5893" width="11.5" style="1" customWidth="1"/>
    <col min="5894" max="5895" width="10.625" style="1" customWidth="1"/>
    <col min="5896" max="5896" width="13.625" style="1" customWidth="1"/>
    <col min="5897" max="5897" width="14.875" style="1" customWidth="1"/>
    <col min="5898" max="5898" width="10" style="1" customWidth="1"/>
    <col min="5899" max="6144" width="8" style="1"/>
    <col min="6145" max="6145" width="23" style="1" customWidth="1"/>
    <col min="6146" max="6147" width="11.625" style="1" customWidth="1"/>
    <col min="6148" max="6148" width="8.375" style="1" bestFit="1" customWidth="1"/>
    <col min="6149" max="6149" width="11.5" style="1" customWidth="1"/>
    <col min="6150" max="6151" width="10.625" style="1" customWidth="1"/>
    <col min="6152" max="6152" width="13.625" style="1" customWidth="1"/>
    <col min="6153" max="6153" width="14.875" style="1" customWidth="1"/>
    <col min="6154" max="6154" width="10" style="1" customWidth="1"/>
    <col min="6155" max="6400" width="8" style="1"/>
    <col min="6401" max="6401" width="23" style="1" customWidth="1"/>
    <col min="6402" max="6403" width="11.625" style="1" customWidth="1"/>
    <col min="6404" max="6404" width="8.375" style="1" bestFit="1" customWidth="1"/>
    <col min="6405" max="6405" width="11.5" style="1" customWidth="1"/>
    <col min="6406" max="6407" width="10.625" style="1" customWidth="1"/>
    <col min="6408" max="6408" width="13.625" style="1" customWidth="1"/>
    <col min="6409" max="6409" width="14.875" style="1" customWidth="1"/>
    <col min="6410" max="6410" width="10" style="1" customWidth="1"/>
    <col min="6411" max="6656" width="8" style="1"/>
    <col min="6657" max="6657" width="23" style="1" customWidth="1"/>
    <col min="6658" max="6659" width="11.625" style="1" customWidth="1"/>
    <col min="6660" max="6660" width="8.375" style="1" bestFit="1" customWidth="1"/>
    <col min="6661" max="6661" width="11.5" style="1" customWidth="1"/>
    <col min="6662" max="6663" width="10.625" style="1" customWidth="1"/>
    <col min="6664" max="6664" width="13.625" style="1" customWidth="1"/>
    <col min="6665" max="6665" width="14.875" style="1" customWidth="1"/>
    <col min="6666" max="6666" width="10" style="1" customWidth="1"/>
    <col min="6667" max="6912" width="8" style="1"/>
    <col min="6913" max="6913" width="23" style="1" customWidth="1"/>
    <col min="6914" max="6915" width="11.625" style="1" customWidth="1"/>
    <col min="6916" max="6916" width="8.375" style="1" bestFit="1" customWidth="1"/>
    <col min="6917" max="6917" width="11.5" style="1" customWidth="1"/>
    <col min="6918" max="6919" width="10.625" style="1" customWidth="1"/>
    <col min="6920" max="6920" width="13.625" style="1" customWidth="1"/>
    <col min="6921" max="6921" width="14.875" style="1" customWidth="1"/>
    <col min="6922" max="6922" width="10" style="1" customWidth="1"/>
    <col min="6923" max="7168" width="8" style="1"/>
    <col min="7169" max="7169" width="23" style="1" customWidth="1"/>
    <col min="7170" max="7171" width="11.625" style="1" customWidth="1"/>
    <col min="7172" max="7172" width="8.375" style="1" bestFit="1" customWidth="1"/>
    <col min="7173" max="7173" width="11.5" style="1" customWidth="1"/>
    <col min="7174" max="7175" width="10.625" style="1" customWidth="1"/>
    <col min="7176" max="7176" width="13.625" style="1" customWidth="1"/>
    <col min="7177" max="7177" width="14.875" style="1" customWidth="1"/>
    <col min="7178" max="7178" width="10" style="1" customWidth="1"/>
    <col min="7179" max="7424" width="8" style="1"/>
    <col min="7425" max="7425" width="23" style="1" customWidth="1"/>
    <col min="7426" max="7427" width="11.625" style="1" customWidth="1"/>
    <col min="7428" max="7428" width="8.375" style="1" bestFit="1" customWidth="1"/>
    <col min="7429" max="7429" width="11.5" style="1" customWidth="1"/>
    <col min="7430" max="7431" width="10.625" style="1" customWidth="1"/>
    <col min="7432" max="7432" width="13.625" style="1" customWidth="1"/>
    <col min="7433" max="7433" width="14.875" style="1" customWidth="1"/>
    <col min="7434" max="7434" width="10" style="1" customWidth="1"/>
    <col min="7435" max="7680" width="8" style="1"/>
    <col min="7681" max="7681" width="23" style="1" customWidth="1"/>
    <col min="7682" max="7683" width="11.625" style="1" customWidth="1"/>
    <col min="7684" max="7684" width="8.375" style="1" bestFit="1" customWidth="1"/>
    <col min="7685" max="7685" width="11.5" style="1" customWidth="1"/>
    <col min="7686" max="7687" width="10.625" style="1" customWidth="1"/>
    <col min="7688" max="7688" width="13.625" style="1" customWidth="1"/>
    <col min="7689" max="7689" width="14.875" style="1" customWidth="1"/>
    <col min="7690" max="7690" width="10" style="1" customWidth="1"/>
    <col min="7691" max="7936" width="8" style="1"/>
    <col min="7937" max="7937" width="23" style="1" customWidth="1"/>
    <col min="7938" max="7939" width="11.625" style="1" customWidth="1"/>
    <col min="7940" max="7940" width="8.375" style="1" bestFit="1" customWidth="1"/>
    <col min="7941" max="7941" width="11.5" style="1" customWidth="1"/>
    <col min="7942" max="7943" width="10.625" style="1" customWidth="1"/>
    <col min="7944" max="7944" width="13.625" style="1" customWidth="1"/>
    <col min="7945" max="7945" width="14.875" style="1" customWidth="1"/>
    <col min="7946" max="7946" width="10" style="1" customWidth="1"/>
    <col min="7947" max="8192" width="8" style="1"/>
    <col min="8193" max="8193" width="23" style="1" customWidth="1"/>
    <col min="8194" max="8195" width="11.625" style="1" customWidth="1"/>
    <col min="8196" max="8196" width="8.375" style="1" bestFit="1" customWidth="1"/>
    <col min="8197" max="8197" width="11.5" style="1" customWidth="1"/>
    <col min="8198" max="8199" width="10.625" style="1" customWidth="1"/>
    <col min="8200" max="8200" width="13.625" style="1" customWidth="1"/>
    <col min="8201" max="8201" width="14.875" style="1" customWidth="1"/>
    <col min="8202" max="8202" width="10" style="1" customWidth="1"/>
    <col min="8203" max="8448" width="8" style="1"/>
    <col min="8449" max="8449" width="23" style="1" customWidth="1"/>
    <col min="8450" max="8451" width="11.625" style="1" customWidth="1"/>
    <col min="8452" max="8452" width="8.375" style="1" bestFit="1" customWidth="1"/>
    <col min="8453" max="8453" width="11.5" style="1" customWidth="1"/>
    <col min="8454" max="8455" width="10.625" style="1" customWidth="1"/>
    <col min="8456" max="8456" width="13.625" style="1" customWidth="1"/>
    <col min="8457" max="8457" width="14.875" style="1" customWidth="1"/>
    <col min="8458" max="8458" width="10" style="1" customWidth="1"/>
    <col min="8459" max="8704" width="8" style="1"/>
    <col min="8705" max="8705" width="23" style="1" customWidth="1"/>
    <col min="8706" max="8707" width="11.625" style="1" customWidth="1"/>
    <col min="8708" max="8708" width="8.375" style="1" bestFit="1" customWidth="1"/>
    <col min="8709" max="8709" width="11.5" style="1" customWidth="1"/>
    <col min="8710" max="8711" width="10.625" style="1" customWidth="1"/>
    <col min="8712" max="8712" width="13.625" style="1" customWidth="1"/>
    <col min="8713" max="8713" width="14.875" style="1" customWidth="1"/>
    <col min="8714" max="8714" width="10" style="1" customWidth="1"/>
    <col min="8715" max="8960" width="8" style="1"/>
    <col min="8961" max="8961" width="23" style="1" customWidth="1"/>
    <col min="8962" max="8963" width="11.625" style="1" customWidth="1"/>
    <col min="8964" max="8964" width="8.375" style="1" bestFit="1" customWidth="1"/>
    <col min="8965" max="8965" width="11.5" style="1" customWidth="1"/>
    <col min="8966" max="8967" width="10.625" style="1" customWidth="1"/>
    <col min="8968" max="8968" width="13.625" style="1" customWidth="1"/>
    <col min="8969" max="8969" width="14.875" style="1" customWidth="1"/>
    <col min="8970" max="8970" width="10" style="1" customWidth="1"/>
    <col min="8971" max="9216" width="8" style="1"/>
    <col min="9217" max="9217" width="23" style="1" customWidth="1"/>
    <col min="9218" max="9219" width="11.625" style="1" customWidth="1"/>
    <col min="9220" max="9220" width="8.375" style="1" bestFit="1" customWidth="1"/>
    <col min="9221" max="9221" width="11.5" style="1" customWidth="1"/>
    <col min="9222" max="9223" width="10.625" style="1" customWidth="1"/>
    <col min="9224" max="9224" width="13.625" style="1" customWidth="1"/>
    <col min="9225" max="9225" width="14.875" style="1" customWidth="1"/>
    <col min="9226" max="9226" width="10" style="1" customWidth="1"/>
    <col min="9227" max="9472" width="8" style="1"/>
    <col min="9473" max="9473" width="23" style="1" customWidth="1"/>
    <col min="9474" max="9475" width="11.625" style="1" customWidth="1"/>
    <col min="9476" max="9476" width="8.375" style="1" bestFit="1" customWidth="1"/>
    <col min="9477" max="9477" width="11.5" style="1" customWidth="1"/>
    <col min="9478" max="9479" width="10.625" style="1" customWidth="1"/>
    <col min="9480" max="9480" width="13.625" style="1" customWidth="1"/>
    <col min="9481" max="9481" width="14.875" style="1" customWidth="1"/>
    <col min="9482" max="9482" width="10" style="1" customWidth="1"/>
    <col min="9483" max="9728" width="8" style="1"/>
    <col min="9729" max="9729" width="23" style="1" customWidth="1"/>
    <col min="9730" max="9731" width="11.625" style="1" customWidth="1"/>
    <col min="9732" max="9732" width="8.375" style="1" bestFit="1" customWidth="1"/>
    <col min="9733" max="9733" width="11.5" style="1" customWidth="1"/>
    <col min="9734" max="9735" width="10.625" style="1" customWidth="1"/>
    <col min="9736" max="9736" width="13.625" style="1" customWidth="1"/>
    <col min="9737" max="9737" width="14.875" style="1" customWidth="1"/>
    <col min="9738" max="9738" width="10" style="1" customWidth="1"/>
    <col min="9739" max="9984" width="8" style="1"/>
    <col min="9985" max="9985" width="23" style="1" customWidth="1"/>
    <col min="9986" max="9987" width="11.625" style="1" customWidth="1"/>
    <col min="9988" max="9988" width="8.375" style="1" bestFit="1" customWidth="1"/>
    <col min="9989" max="9989" width="11.5" style="1" customWidth="1"/>
    <col min="9990" max="9991" width="10.625" style="1" customWidth="1"/>
    <col min="9992" max="9992" width="13.625" style="1" customWidth="1"/>
    <col min="9993" max="9993" width="14.875" style="1" customWidth="1"/>
    <col min="9994" max="9994" width="10" style="1" customWidth="1"/>
    <col min="9995" max="10240" width="8" style="1"/>
    <col min="10241" max="10241" width="23" style="1" customWidth="1"/>
    <col min="10242" max="10243" width="11.625" style="1" customWidth="1"/>
    <col min="10244" max="10244" width="8.375" style="1" bestFit="1" customWidth="1"/>
    <col min="10245" max="10245" width="11.5" style="1" customWidth="1"/>
    <col min="10246" max="10247" width="10.625" style="1" customWidth="1"/>
    <col min="10248" max="10248" width="13.625" style="1" customWidth="1"/>
    <col min="10249" max="10249" width="14.875" style="1" customWidth="1"/>
    <col min="10250" max="10250" width="10" style="1" customWidth="1"/>
    <col min="10251" max="10496" width="8" style="1"/>
    <col min="10497" max="10497" width="23" style="1" customWidth="1"/>
    <col min="10498" max="10499" width="11.625" style="1" customWidth="1"/>
    <col min="10500" max="10500" width="8.375" style="1" bestFit="1" customWidth="1"/>
    <col min="10501" max="10501" width="11.5" style="1" customWidth="1"/>
    <col min="10502" max="10503" width="10.625" style="1" customWidth="1"/>
    <col min="10504" max="10504" width="13.625" style="1" customWidth="1"/>
    <col min="10505" max="10505" width="14.875" style="1" customWidth="1"/>
    <col min="10506" max="10506" width="10" style="1" customWidth="1"/>
    <col min="10507" max="10752" width="8" style="1"/>
    <col min="10753" max="10753" width="23" style="1" customWidth="1"/>
    <col min="10754" max="10755" width="11.625" style="1" customWidth="1"/>
    <col min="10756" max="10756" width="8.375" style="1" bestFit="1" customWidth="1"/>
    <col min="10757" max="10757" width="11.5" style="1" customWidth="1"/>
    <col min="10758" max="10759" width="10.625" style="1" customWidth="1"/>
    <col min="10760" max="10760" width="13.625" style="1" customWidth="1"/>
    <col min="10761" max="10761" width="14.875" style="1" customWidth="1"/>
    <col min="10762" max="10762" width="10" style="1" customWidth="1"/>
    <col min="10763" max="11008" width="8" style="1"/>
    <col min="11009" max="11009" width="23" style="1" customWidth="1"/>
    <col min="11010" max="11011" width="11.625" style="1" customWidth="1"/>
    <col min="11012" max="11012" width="8.375" style="1" bestFit="1" customWidth="1"/>
    <col min="11013" max="11013" width="11.5" style="1" customWidth="1"/>
    <col min="11014" max="11015" width="10.625" style="1" customWidth="1"/>
    <col min="11016" max="11016" width="13.625" style="1" customWidth="1"/>
    <col min="11017" max="11017" width="14.875" style="1" customWidth="1"/>
    <col min="11018" max="11018" width="10" style="1" customWidth="1"/>
    <col min="11019" max="11264" width="8" style="1"/>
    <col min="11265" max="11265" width="23" style="1" customWidth="1"/>
    <col min="11266" max="11267" width="11.625" style="1" customWidth="1"/>
    <col min="11268" max="11268" width="8.375" style="1" bestFit="1" customWidth="1"/>
    <col min="11269" max="11269" width="11.5" style="1" customWidth="1"/>
    <col min="11270" max="11271" width="10.625" style="1" customWidth="1"/>
    <col min="11272" max="11272" width="13.625" style="1" customWidth="1"/>
    <col min="11273" max="11273" width="14.875" style="1" customWidth="1"/>
    <col min="11274" max="11274" width="10" style="1" customWidth="1"/>
    <col min="11275" max="11520" width="8" style="1"/>
    <col min="11521" max="11521" width="23" style="1" customWidth="1"/>
    <col min="11522" max="11523" width="11.625" style="1" customWidth="1"/>
    <col min="11524" max="11524" width="8.375" style="1" bestFit="1" customWidth="1"/>
    <col min="11525" max="11525" width="11.5" style="1" customWidth="1"/>
    <col min="11526" max="11527" width="10.625" style="1" customWidth="1"/>
    <col min="11528" max="11528" width="13.625" style="1" customWidth="1"/>
    <col min="11529" max="11529" width="14.875" style="1" customWidth="1"/>
    <col min="11530" max="11530" width="10" style="1" customWidth="1"/>
    <col min="11531" max="11776" width="8" style="1"/>
    <col min="11777" max="11777" width="23" style="1" customWidth="1"/>
    <col min="11778" max="11779" width="11.625" style="1" customWidth="1"/>
    <col min="11780" max="11780" width="8.375" style="1" bestFit="1" customWidth="1"/>
    <col min="11781" max="11781" width="11.5" style="1" customWidth="1"/>
    <col min="11782" max="11783" width="10.625" style="1" customWidth="1"/>
    <col min="11784" max="11784" width="13.625" style="1" customWidth="1"/>
    <col min="11785" max="11785" width="14.875" style="1" customWidth="1"/>
    <col min="11786" max="11786" width="10" style="1" customWidth="1"/>
    <col min="11787" max="12032" width="8" style="1"/>
    <col min="12033" max="12033" width="23" style="1" customWidth="1"/>
    <col min="12034" max="12035" width="11.625" style="1" customWidth="1"/>
    <col min="12036" max="12036" width="8.375" style="1" bestFit="1" customWidth="1"/>
    <col min="12037" max="12037" width="11.5" style="1" customWidth="1"/>
    <col min="12038" max="12039" width="10.625" style="1" customWidth="1"/>
    <col min="12040" max="12040" width="13.625" style="1" customWidth="1"/>
    <col min="12041" max="12041" width="14.875" style="1" customWidth="1"/>
    <col min="12042" max="12042" width="10" style="1" customWidth="1"/>
    <col min="12043" max="12288" width="8" style="1"/>
    <col min="12289" max="12289" width="23" style="1" customWidth="1"/>
    <col min="12290" max="12291" width="11.625" style="1" customWidth="1"/>
    <col min="12292" max="12292" width="8.375" style="1" bestFit="1" customWidth="1"/>
    <col min="12293" max="12293" width="11.5" style="1" customWidth="1"/>
    <col min="12294" max="12295" width="10.625" style="1" customWidth="1"/>
    <col min="12296" max="12296" width="13.625" style="1" customWidth="1"/>
    <col min="12297" max="12297" width="14.875" style="1" customWidth="1"/>
    <col min="12298" max="12298" width="10" style="1" customWidth="1"/>
    <col min="12299" max="12544" width="8" style="1"/>
    <col min="12545" max="12545" width="23" style="1" customWidth="1"/>
    <col min="12546" max="12547" width="11.625" style="1" customWidth="1"/>
    <col min="12548" max="12548" width="8.375" style="1" bestFit="1" customWidth="1"/>
    <col min="12549" max="12549" width="11.5" style="1" customWidth="1"/>
    <col min="12550" max="12551" width="10.625" style="1" customWidth="1"/>
    <col min="12552" max="12552" width="13.625" style="1" customWidth="1"/>
    <col min="12553" max="12553" width="14.875" style="1" customWidth="1"/>
    <col min="12554" max="12554" width="10" style="1" customWidth="1"/>
    <col min="12555" max="12800" width="8" style="1"/>
    <col min="12801" max="12801" width="23" style="1" customWidth="1"/>
    <col min="12802" max="12803" width="11.625" style="1" customWidth="1"/>
    <col min="12804" max="12804" width="8.375" style="1" bestFit="1" customWidth="1"/>
    <col min="12805" max="12805" width="11.5" style="1" customWidth="1"/>
    <col min="12806" max="12807" width="10.625" style="1" customWidth="1"/>
    <col min="12808" max="12808" width="13.625" style="1" customWidth="1"/>
    <col min="12809" max="12809" width="14.875" style="1" customWidth="1"/>
    <col min="12810" max="12810" width="10" style="1" customWidth="1"/>
    <col min="12811" max="13056" width="8" style="1"/>
    <col min="13057" max="13057" width="23" style="1" customWidth="1"/>
    <col min="13058" max="13059" width="11.625" style="1" customWidth="1"/>
    <col min="13060" max="13060" width="8.375" style="1" bestFit="1" customWidth="1"/>
    <col min="13061" max="13061" width="11.5" style="1" customWidth="1"/>
    <col min="13062" max="13063" width="10.625" style="1" customWidth="1"/>
    <col min="13064" max="13064" width="13.625" style="1" customWidth="1"/>
    <col min="13065" max="13065" width="14.875" style="1" customWidth="1"/>
    <col min="13066" max="13066" width="10" style="1" customWidth="1"/>
    <col min="13067" max="13312" width="8" style="1"/>
    <col min="13313" max="13313" width="23" style="1" customWidth="1"/>
    <col min="13314" max="13315" width="11.625" style="1" customWidth="1"/>
    <col min="13316" max="13316" width="8.375" style="1" bestFit="1" customWidth="1"/>
    <col min="13317" max="13317" width="11.5" style="1" customWidth="1"/>
    <col min="13318" max="13319" width="10.625" style="1" customWidth="1"/>
    <col min="13320" max="13320" width="13.625" style="1" customWidth="1"/>
    <col min="13321" max="13321" width="14.875" style="1" customWidth="1"/>
    <col min="13322" max="13322" width="10" style="1" customWidth="1"/>
    <col min="13323" max="13568" width="8" style="1"/>
    <col min="13569" max="13569" width="23" style="1" customWidth="1"/>
    <col min="13570" max="13571" width="11.625" style="1" customWidth="1"/>
    <col min="13572" max="13572" width="8.375" style="1" bestFit="1" customWidth="1"/>
    <col min="13573" max="13573" width="11.5" style="1" customWidth="1"/>
    <col min="13574" max="13575" width="10.625" style="1" customWidth="1"/>
    <col min="13576" max="13576" width="13.625" style="1" customWidth="1"/>
    <col min="13577" max="13577" width="14.875" style="1" customWidth="1"/>
    <col min="13578" max="13578" width="10" style="1" customWidth="1"/>
    <col min="13579" max="13824" width="8" style="1"/>
    <col min="13825" max="13825" width="23" style="1" customWidth="1"/>
    <col min="13826" max="13827" width="11.625" style="1" customWidth="1"/>
    <col min="13828" max="13828" width="8.375" style="1" bestFit="1" customWidth="1"/>
    <col min="13829" max="13829" width="11.5" style="1" customWidth="1"/>
    <col min="13830" max="13831" width="10.625" style="1" customWidth="1"/>
    <col min="13832" max="13832" width="13.625" style="1" customWidth="1"/>
    <col min="13833" max="13833" width="14.875" style="1" customWidth="1"/>
    <col min="13834" max="13834" width="10" style="1" customWidth="1"/>
    <col min="13835" max="14080" width="8" style="1"/>
    <col min="14081" max="14081" width="23" style="1" customWidth="1"/>
    <col min="14082" max="14083" width="11.625" style="1" customWidth="1"/>
    <col min="14084" max="14084" width="8.375" style="1" bestFit="1" customWidth="1"/>
    <col min="14085" max="14085" width="11.5" style="1" customWidth="1"/>
    <col min="14086" max="14087" width="10.625" style="1" customWidth="1"/>
    <col min="14088" max="14088" width="13.625" style="1" customWidth="1"/>
    <col min="14089" max="14089" width="14.875" style="1" customWidth="1"/>
    <col min="14090" max="14090" width="10" style="1" customWidth="1"/>
    <col min="14091" max="14336" width="8" style="1"/>
    <col min="14337" max="14337" width="23" style="1" customWidth="1"/>
    <col min="14338" max="14339" width="11.625" style="1" customWidth="1"/>
    <col min="14340" max="14340" width="8.375" style="1" bestFit="1" customWidth="1"/>
    <col min="14341" max="14341" width="11.5" style="1" customWidth="1"/>
    <col min="14342" max="14343" width="10.625" style="1" customWidth="1"/>
    <col min="14344" max="14344" width="13.625" style="1" customWidth="1"/>
    <col min="14345" max="14345" width="14.875" style="1" customWidth="1"/>
    <col min="14346" max="14346" width="10" style="1" customWidth="1"/>
    <col min="14347" max="14592" width="8" style="1"/>
    <col min="14593" max="14593" width="23" style="1" customWidth="1"/>
    <col min="14594" max="14595" width="11.625" style="1" customWidth="1"/>
    <col min="14596" max="14596" width="8.375" style="1" bestFit="1" customWidth="1"/>
    <col min="14597" max="14597" width="11.5" style="1" customWidth="1"/>
    <col min="14598" max="14599" width="10.625" style="1" customWidth="1"/>
    <col min="14600" max="14600" width="13.625" style="1" customWidth="1"/>
    <col min="14601" max="14601" width="14.875" style="1" customWidth="1"/>
    <col min="14602" max="14602" width="10" style="1" customWidth="1"/>
    <col min="14603" max="14848" width="8" style="1"/>
    <col min="14849" max="14849" width="23" style="1" customWidth="1"/>
    <col min="14850" max="14851" width="11.625" style="1" customWidth="1"/>
    <col min="14852" max="14852" width="8.375" style="1" bestFit="1" customWidth="1"/>
    <col min="14853" max="14853" width="11.5" style="1" customWidth="1"/>
    <col min="14854" max="14855" width="10.625" style="1" customWidth="1"/>
    <col min="14856" max="14856" width="13.625" style="1" customWidth="1"/>
    <col min="14857" max="14857" width="14.875" style="1" customWidth="1"/>
    <col min="14858" max="14858" width="10" style="1" customWidth="1"/>
    <col min="14859" max="15104" width="8" style="1"/>
    <col min="15105" max="15105" width="23" style="1" customWidth="1"/>
    <col min="15106" max="15107" width="11.625" style="1" customWidth="1"/>
    <col min="15108" max="15108" width="8.375" style="1" bestFit="1" customWidth="1"/>
    <col min="15109" max="15109" width="11.5" style="1" customWidth="1"/>
    <col min="15110" max="15111" width="10.625" style="1" customWidth="1"/>
    <col min="15112" max="15112" width="13.625" style="1" customWidth="1"/>
    <col min="15113" max="15113" width="14.875" style="1" customWidth="1"/>
    <col min="15114" max="15114" width="10" style="1" customWidth="1"/>
    <col min="15115" max="15360" width="8" style="1"/>
    <col min="15361" max="15361" width="23" style="1" customWidth="1"/>
    <col min="15362" max="15363" width="11.625" style="1" customWidth="1"/>
    <col min="15364" max="15364" width="8.375" style="1" bestFit="1" customWidth="1"/>
    <col min="15365" max="15365" width="11.5" style="1" customWidth="1"/>
    <col min="15366" max="15367" width="10.625" style="1" customWidth="1"/>
    <col min="15368" max="15368" width="13.625" style="1" customWidth="1"/>
    <col min="15369" max="15369" width="14.875" style="1" customWidth="1"/>
    <col min="15370" max="15370" width="10" style="1" customWidth="1"/>
    <col min="15371" max="15616" width="8" style="1"/>
    <col min="15617" max="15617" width="23" style="1" customWidth="1"/>
    <col min="15618" max="15619" width="11.625" style="1" customWidth="1"/>
    <col min="15620" max="15620" width="8.375" style="1" bestFit="1" customWidth="1"/>
    <col min="15621" max="15621" width="11.5" style="1" customWidth="1"/>
    <col min="15622" max="15623" width="10.625" style="1" customWidth="1"/>
    <col min="15624" max="15624" width="13.625" style="1" customWidth="1"/>
    <col min="15625" max="15625" width="14.875" style="1" customWidth="1"/>
    <col min="15626" max="15626" width="10" style="1" customWidth="1"/>
    <col min="15627" max="15872" width="8" style="1"/>
    <col min="15873" max="15873" width="23" style="1" customWidth="1"/>
    <col min="15874" max="15875" width="11.625" style="1" customWidth="1"/>
    <col min="15876" max="15876" width="8.375" style="1" bestFit="1" customWidth="1"/>
    <col min="15877" max="15877" width="11.5" style="1" customWidth="1"/>
    <col min="15878" max="15879" width="10.625" style="1" customWidth="1"/>
    <col min="15880" max="15880" width="13.625" style="1" customWidth="1"/>
    <col min="15881" max="15881" width="14.875" style="1" customWidth="1"/>
    <col min="15882" max="15882" width="10" style="1" customWidth="1"/>
    <col min="15883" max="16128" width="8" style="1"/>
    <col min="16129" max="16129" width="23" style="1" customWidth="1"/>
    <col min="16130" max="16131" width="11.625" style="1" customWidth="1"/>
    <col min="16132" max="16132" width="8.375" style="1" bestFit="1" customWidth="1"/>
    <col min="16133" max="16133" width="11.5" style="1" customWidth="1"/>
    <col min="16134" max="16135" width="10.625" style="1" customWidth="1"/>
    <col min="16136" max="16136" width="13.625" style="1" customWidth="1"/>
    <col min="16137" max="16137" width="14.875" style="1" customWidth="1"/>
    <col min="16138" max="16138" width="10" style="1" customWidth="1"/>
    <col min="16139" max="16384" width="8" style="1"/>
  </cols>
  <sheetData>
    <row r="1" spans="1:12" s="75" customFormat="1" ht="60" customHeight="1" x14ac:dyDescent="0.25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</row>
    <row r="2" spans="1:12" s="77" customFormat="1" ht="20.100000000000001" customHeight="1" x14ac:dyDescent="0.25">
      <c r="A2" s="76" t="s">
        <v>89</v>
      </c>
      <c r="B2" s="76"/>
      <c r="C2" s="76"/>
      <c r="D2" s="76"/>
      <c r="E2" s="76"/>
      <c r="F2" s="76"/>
      <c r="G2" s="76"/>
      <c r="H2" s="76"/>
      <c r="I2" s="76"/>
      <c r="J2" s="76"/>
    </row>
    <row r="3" spans="1:12" s="80" customFormat="1" ht="20.100000000000001" customHeight="1" x14ac:dyDescent="0.25">
      <c r="A3" s="78" t="s">
        <v>90</v>
      </c>
      <c r="B3" s="78"/>
      <c r="C3" s="78"/>
      <c r="D3" s="78"/>
      <c r="E3" s="78"/>
      <c r="F3" s="78"/>
      <c r="G3" s="78"/>
      <c r="H3" s="78"/>
      <c r="I3" s="78"/>
      <c r="J3" s="78"/>
      <c r="K3" s="79"/>
      <c r="L3" s="79"/>
    </row>
    <row r="4" spans="1:12" s="33" customFormat="1" ht="8.1" customHeight="1" thickBo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2" s="34" customFormat="1" x14ac:dyDescent="0.25">
      <c r="A5" s="81" t="s">
        <v>91</v>
      </c>
      <c r="B5" s="82" t="s">
        <v>92</v>
      </c>
      <c r="C5" s="82" t="s">
        <v>93</v>
      </c>
      <c r="D5" s="82" t="s">
        <v>94</v>
      </c>
      <c r="E5" s="82" t="s">
        <v>95</v>
      </c>
      <c r="F5" s="82" t="s">
        <v>96</v>
      </c>
      <c r="G5" s="82" t="s">
        <v>97</v>
      </c>
      <c r="H5" s="82" t="s">
        <v>98</v>
      </c>
      <c r="I5" s="82" t="s">
        <v>99</v>
      </c>
      <c r="J5" s="83" t="s">
        <v>100</v>
      </c>
    </row>
    <row r="6" spans="1:12" s="34" customFormat="1" x14ac:dyDescent="0.25">
      <c r="A6" s="84"/>
      <c r="B6" s="85"/>
      <c r="C6" s="85"/>
      <c r="D6" s="85"/>
      <c r="E6" s="85"/>
      <c r="F6" s="85"/>
      <c r="G6" s="85"/>
      <c r="H6" s="85"/>
      <c r="I6" s="85"/>
      <c r="J6" s="86"/>
    </row>
    <row r="7" spans="1:12" s="34" customFormat="1" x14ac:dyDescent="0.25">
      <c r="A7" s="84"/>
      <c r="B7" s="85"/>
      <c r="C7" s="85"/>
      <c r="D7" s="85"/>
      <c r="E7" s="85"/>
      <c r="F7" s="85"/>
      <c r="G7" s="85"/>
      <c r="H7" s="85"/>
      <c r="I7" s="85"/>
      <c r="J7" s="86"/>
    </row>
    <row r="8" spans="1:12" s="34" customFormat="1" ht="13.5" thickBot="1" x14ac:dyDescent="0.3">
      <c r="A8" s="87"/>
      <c r="B8" s="88"/>
      <c r="C8" s="88"/>
      <c r="D8" s="88"/>
      <c r="E8" s="88"/>
      <c r="F8" s="88"/>
      <c r="G8" s="88"/>
      <c r="H8" s="88"/>
      <c r="I8" s="88"/>
      <c r="J8" s="89"/>
    </row>
    <row r="9" spans="1:12" s="2" customFormat="1" x14ac:dyDescent="0.25">
      <c r="A9" s="90" t="s">
        <v>0</v>
      </c>
      <c r="B9" s="91">
        <v>262.05399999999997</v>
      </c>
      <c r="C9" s="92">
        <v>204.93199999999999</v>
      </c>
      <c r="D9" s="93">
        <v>8</v>
      </c>
      <c r="E9" s="94">
        <v>12227</v>
      </c>
      <c r="F9" s="95">
        <f t="shared" ref="F9:F14" si="0">B9*1000000/E9</f>
        <v>21432.403696736728</v>
      </c>
      <c r="G9" s="95">
        <f t="shared" ref="G9:G14" si="1">C9*1000000/E9</f>
        <v>16760.611760857118</v>
      </c>
      <c r="H9" s="95">
        <v>32756749.999999996</v>
      </c>
      <c r="I9" s="95">
        <v>25616500</v>
      </c>
      <c r="J9" s="96">
        <v>1528.375</v>
      </c>
    </row>
    <row r="10" spans="1:12" s="2" customFormat="1" x14ac:dyDescent="0.25">
      <c r="A10" s="97" t="s">
        <v>1</v>
      </c>
      <c r="B10" s="91">
        <v>310.06099999999998</v>
      </c>
      <c r="C10" s="92">
        <v>256.81599999999997</v>
      </c>
      <c r="D10" s="98">
        <v>9</v>
      </c>
      <c r="E10" s="99">
        <v>9750</v>
      </c>
      <c r="F10" s="100">
        <f t="shared" si="0"/>
        <v>31801.128205128207</v>
      </c>
      <c r="G10" s="100">
        <f t="shared" si="1"/>
        <v>26340.102564102563</v>
      </c>
      <c r="H10" s="100">
        <v>34451222.222222224</v>
      </c>
      <c r="I10" s="100">
        <v>28535111.111111108</v>
      </c>
      <c r="J10" s="101">
        <v>1083.3333333333333</v>
      </c>
    </row>
    <row r="11" spans="1:12" s="2" customFormat="1" x14ac:dyDescent="0.25">
      <c r="A11" s="97" t="s">
        <v>2</v>
      </c>
      <c r="B11" s="91">
        <v>46.948</v>
      </c>
      <c r="C11" s="92">
        <v>55.860999999999997</v>
      </c>
      <c r="D11" s="98">
        <v>3</v>
      </c>
      <c r="E11" s="99">
        <v>6923</v>
      </c>
      <c r="F11" s="100">
        <f t="shared" si="0"/>
        <v>6781.4531272569693</v>
      </c>
      <c r="G11" s="100">
        <f t="shared" si="1"/>
        <v>8068.9007655640617</v>
      </c>
      <c r="H11" s="100">
        <v>15649333.333333334</v>
      </c>
      <c r="I11" s="100">
        <v>18620333.333333332</v>
      </c>
      <c r="J11" s="101">
        <v>2307.6666666666665</v>
      </c>
    </row>
    <row r="12" spans="1:12" s="2" customFormat="1" x14ac:dyDescent="0.25">
      <c r="A12" s="97" t="s">
        <v>3</v>
      </c>
      <c r="B12" s="91">
        <v>127.051</v>
      </c>
      <c r="C12" s="92">
        <v>116.77800000000001</v>
      </c>
      <c r="D12" s="98">
        <v>8</v>
      </c>
      <c r="E12" s="99">
        <v>6963</v>
      </c>
      <c r="F12" s="100">
        <f t="shared" si="0"/>
        <v>18246.58911388769</v>
      </c>
      <c r="G12" s="100">
        <f t="shared" si="1"/>
        <v>16771.219302024991</v>
      </c>
      <c r="H12" s="100">
        <v>15881375</v>
      </c>
      <c r="I12" s="100">
        <v>14597250</v>
      </c>
      <c r="J12" s="101">
        <v>870.375</v>
      </c>
    </row>
    <row r="13" spans="1:12" s="2" customFormat="1" x14ac:dyDescent="0.25">
      <c r="A13" s="97" t="s">
        <v>4</v>
      </c>
      <c r="B13" s="91">
        <v>127.80800000000001</v>
      </c>
      <c r="C13" s="92">
        <v>85.241</v>
      </c>
      <c r="D13" s="98">
        <v>4</v>
      </c>
      <c r="E13" s="99">
        <v>5489</v>
      </c>
      <c r="F13" s="100">
        <f t="shared" si="0"/>
        <v>23284.386955729642</v>
      </c>
      <c r="G13" s="100">
        <f t="shared" si="1"/>
        <v>15529.422481326288</v>
      </c>
      <c r="H13" s="100">
        <v>31952000</v>
      </c>
      <c r="I13" s="100">
        <v>21310250</v>
      </c>
      <c r="J13" s="101">
        <v>1372.25</v>
      </c>
    </row>
    <row r="14" spans="1:12" s="2" customFormat="1" x14ac:dyDescent="0.25">
      <c r="A14" s="97" t="s">
        <v>5</v>
      </c>
      <c r="B14" s="91">
        <v>21137.601999999999</v>
      </c>
      <c r="C14" s="92">
        <v>14553.964</v>
      </c>
      <c r="D14" s="98">
        <v>325</v>
      </c>
      <c r="E14" s="99">
        <v>384202</v>
      </c>
      <c r="F14" s="100">
        <f t="shared" si="0"/>
        <v>55016.897361283911</v>
      </c>
      <c r="G14" s="100">
        <f t="shared" si="1"/>
        <v>37881.020921286196</v>
      </c>
      <c r="H14" s="100">
        <v>65038775.384615384</v>
      </c>
      <c r="I14" s="100">
        <v>44781427.692307696</v>
      </c>
      <c r="J14" s="101">
        <v>1182.1600000000001</v>
      </c>
    </row>
    <row r="15" spans="1:12" s="2" customFormat="1" x14ac:dyDescent="0.25">
      <c r="A15" s="102" t="s">
        <v>6</v>
      </c>
      <c r="B15" s="103" t="s">
        <v>101</v>
      </c>
      <c r="C15" s="103" t="s">
        <v>101</v>
      </c>
      <c r="D15" s="104">
        <v>2</v>
      </c>
      <c r="E15" s="105">
        <v>3332</v>
      </c>
      <c r="F15" s="106" t="s">
        <v>101</v>
      </c>
      <c r="G15" s="106" t="s">
        <v>101</v>
      </c>
      <c r="H15" s="106" t="s">
        <v>101</v>
      </c>
      <c r="I15" s="106" t="s">
        <v>101</v>
      </c>
      <c r="J15" s="107">
        <v>1666</v>
      </c>
    </row>
    <row r="16" spans="1:12" s="2" customFormat="1" x14ac:dyDescent="0.25">
      <c r="A16" s="97" t="s">
        <v>8</v>
      </c>
      <c r="B16" s="91">
        <v>333.65199999999999</v>
      </c>
      <c r="C16" s="92">
        <v>278.21600000000001</v>
      </c>
      <c r="D16" s="98">
        <v>9</v>
      </c>
      <c r="E16" s="99">
        <v>18354</v>
      </c>
      <c r="F16" s="100">
        <f>B16*1000000/E16</f>
        <v>18178.707638661872</v>
      </c>
      <c r="G16" s="100">
        <f>C16*1000000/E16</f>
        <v>15158.330609131524</v>
      </c>
      <c r="H16" s="100">
        <v>37072444.444444448</v>
      </c>
      <c r="I16" s="100">
        <v>30912888.888888888</v>
      </c>
      <c r="J16" s="101">
        <v>2039.3333333333333</v>
      </c>
    </row>
    <row r="17" spans="1:10" s="2" customFormat="1" x14ac:dyDescent="0.25">
      <c r="A17" s="97" t="s">
        <v>9</v>
      </c>
      <c r="B17" s="91">
        <v>419.072</v>
      </c>
      <c r="C17" s="92">
        <v>241.029</v>
      </c>
      <c r="D17" s="98">
        <v>9</v>
      </c>
      <c r="E17" s="99">
        <v>13360</v>
      </c>
      <c r="F17" s="100">
        <f>B17*1000000/E17</f>
        <v>31367.664670658683</v>
      </c>
      <c r="G17" s="100">
        <f>C17*1000000/E17</f>
        <v>18041.092814371259</v>
      </c>
      <c r="H17" s="100">
        <v>46563555.555555552</v>
      </c>
      <c r="I17" s="100">
        <v>26781000</v>
      </c>
      <c r="J17" s="101">
        <v>1484.4444444444443</v>
      </c>
    </row>
    <row r="18" spans="1:10" s="2" customFormat="1" x14ac:dyDescent="0.25">
      <c r="A18" s="102" t="s">
        <v>10</v>
      </c>
      <c r="B18" s="103" t="s">
        <v>101</v>
      </c>
      <c r="C18" s="103" t="s">
        <v>101</v>
      </c>
      <c r="D18" s="104">
        <v>1</v>
      </c>
      <c r="E18" s="105">
        <v>1967</v>
      </c>
      <c r="F18" s="106" t="s">
        <v>101</v>
      </c>
      <c r="G18" s="106" t="s">
        <v>101</v>
      </c>
      <c r="H18" s="106" t="s">
        <v>101</v>
      </c>
      <c r="I18" s="106" t="s">
        <v>101</v>
      </c>
      <c r="J18" s="107">
        <v>1967</v>
      </c>
    </row>
    <row r="19" spans="1:10" s="2" customFormat="1" x14ac:dyDescent="0.25">
      <c r="A19" s="97" t="s">
        <v>11</v>
      </c>
      <c r="B19" s="91">
        <v>1254.1120000000001</v>
      </c>
      <c r="C19" s="92">
        <v>871.98800000000006</v>
      </c>
      <c r="D19" s="98">
        <v>37</v>
      </c>
      <c r="E19" s="99">
        <v>36295</v>
      </c>
      <c r="F19" s="100">
        <f>B19*1000000/E19</f>
        <v>34553.299352527894</v>
      </c>
      <c r="G19" s="100">
        <f>C19*1000000/E19</f>
        <v>24025.017220002755</v>
      </c>
      <c r="H19" s="100">
        <v>33894918.918918923</v>
      </c>
      <c r="I19" s="100">
        <v>23567243.243243244</v>
      </c>
      <c r="J19" s="101">
        <v>980.94594594594594</v>
      </c>
    </row>
    <row r="20" spans="1:10" s="2" customFormat="1" x14ac:dyDescent="0.25">
      <c r="A20" s="97" t="s">
        <v>12</v>
      </c>
      <c r="B20" s="91">
        <v>55.249000000000002</v>
      </c>
      <c r="C20" s="92">
        <v>35.296999999999997</v>
      </c>
      <c r="D20" s="98">
        <v>4</v>
      </c>
      <c r="E20" s="99">
        <v>3469</v>
      </c>
      <c r="F20" s="100">
        <f>B20*1000000/E20</f>
        <v>15926.491784375901</v>
      </c>
      <c r="G20" s="100">
        <f>C20*1000000/E20</f>
        <v>10174.978379936581</v>
      </c>
      <c r="H20" s="100">
        <v>13812250</v>
      </c>
      <c r="I20" s="100">
        <v>8824250</v>
      </c>
      <c r="J20" s="101">
        <v>867.25</v>
      </c>
    </row>
    <row r="21" spans="1:10" s="2" customFormat="1" x14ac:dyDescent="0.25">
      <c r="A21" s="102" t="s">
        <v>13</v>
      </c>
      <c r="B21" s="103" t="s">
        <v>101</v>
      </c>
      <c r="C21" s="103" t="s">
        <v>101</v>
      </c>
      <c r="D21" s="104">
        <v>2</v>
      </c>
      <c r="E21" s="105">
        <v>1927</v>
      </c>
      <c r="F21" s="106" t="s">
        <v>101</v>
      </c>
      <c r="G21" s="106" t="s">
        <v>101</v>
      </c>
      <c r="H21" s="106" t="s">
        <v>101</v>
      </c>
      <c r="I21" s="106" t="s">
        <v>101</v>
      </c>
      <c r="J21" s="107">
        <v>963.5</v>
      </c>
    </row>
    <row r="22" spans="1:10" s="2" customFormat="1" x14ac:dyDescent="0.25">
      <c r="A22" s="102" t="s">
        <v>14</v>
      </c>
      <c r="B22" s="103" t="s">
        <v>101</v>
      </c>
      <c r="C22" s="103" t="s">
        <v>101</v>
      </c>
      <c r="D22" s="104">
        <v>1</v>
      </c>
      <c r="E22" s="105">
        <v>1223</v>
      </c>
      <c r="F22" s="106" t="s">
        <v>101</v>
      </c>
      <c r="G22" s="106" t="s">
        <v>101</v>
      </c>
      <c r="H22" s="106" t="s">
        <v>101</v>
      </c>
      <c r="I22" s="106" t="s">
        <v>101</v>
      </c>
      <c r="J22" s="107">
        <v>1223</v>
      </c>
    </row>
    <row r="23" spans="1:10" s="2" customFormat="1" x14ac:dyDescent="0.25">
      <c r="A23" s="102" t="s">
        <v>102</v>
      </c>
      <c r="B23" s="103" t="s">
        <v>101</v>
      </c>
      <c r="C23" s="103" t="s">
        <v>101</v>
      </c>
      <c r="D23" s="108">
        <v>1</v>
      </c>
      <c r="E23" s="105">
        <v>3462</v>
      </c>
      <c r="F23" s="106" t="s">
        <v>101</v>
      </c>
      <c r="G23" s="106" t="s">
        <v>101</v>
      </c>
      <c r="H23" s="106" t="s">
        <v>101</v>
      </c>
      <c r="I23" s="106" t="s">
        <v>101</v>
      </c>
      <c r="J23" s="109">
        <v>3462</v>
      </c>
    </row>
    <row r="24" spans="1:10" s="2" customFormat="1" x14ac:dyDescent="0.25">
      <c r="A24" s="97" t="s">
        <v>63</v>
      </c>
      <c r="B24" s="91">
        <v>43.033000000000001</v>
      </c>
      <c r="C24" s="92">
        <v>40.703000000000003</v>
      </c>
      <c r="D24" s="98">
        <v>4</v>
      </c>
      <c r="E24" s="99">
        <v>4445</v>
      </c>
      <c r="F24" s="100">
        <f>B24*1000000/E24</f>
        <v>9681.2148481439817</v>
      </c>
      <c r="G24" s="100">
        <f>C24*1000000/E24</f>
        <v>9157.0303712036002</v>
      </c>
      <c r="H24" s="100">
        <v>10758250</v>
      </c>
      <c r="I24" s="100">
        <v>10175750</v>
      </c>
      <c r="J24" s="101">
        <v>1111.25</v>
      </c>
    </row>
    <row r="25" spans="1:10" s="2" customFormat="1" x14ac:dyDescent="0.25">
      <c r="A25" s="97" t="s">
        <v>64</v>
      </c>
      <c r="B25" s="91">
        <v>54.908000000000001</v>
      </c>
      <c r="C25" s="92">
        <v>48.161999999999999</v>
      </c>
      <c r="D25" s="98">
        <v>4</v>
      </c>
      <c r="E25" s="99">
        <v>6521</v>
      </c>
      <c r="F25" s="100">
        <f>B25*1000000/E25</f>
        <v>8420.1809538414345</v>
      </c>
      <c r="G25" s="100">
        <f>C25*1000000/E25</f>
        <v>7385.677043398252</v>
      </c>
      <c r="H25" s="100">
        <v>13727000</v>
      </c>
      <c r="I25" s="100">
        <v>12040500</v>
      </c>
      <c r="J25" s="101">
        <v>1630.25</v>
      </c>
    </row>
    <row r="26" spans="1:10" s="2" customFormat="1" x14ac:dyDescent="0.25">
      <c r="A26" s="102" t="s">
        <v>16</v>
      </c>
      <c r="B26" s="103" t="s">
        <v>101</v>
      </c>
      <c r="C26" s="103" t="s">
        <v>101</v>
      </c>
      <c r="D26" s="104">
        <v>2</v>
      </c>
      <c r="E26" s="105">
        <v>4962</v>
      </c>
      <c r="F26" s="106" t="s">
        <v>101</v>
      </c>
      <c r="G26" s="106" t="s">
        <v>101</v>
      </c>
      <c r="H26" s="106" t="s">
        <v>101</v>
      </c>
      <c r="I26" s="106" t="s">
        <v>101</v>
      </c>
      <c r="J26" s="107">
        <v>2481</v>
      </c>
    </row>
    <row r="27" spans="1:10" s="2" customFormat="1" x14ac:dyDescent="0.25">
      <c r="A27" s="97" t="s">
        <v>17</v>
      </c>
      <c r="B27" s="91">
        <v>372.97699999999998</v>
      </c>
      <c r="C27" s="92">
        <v>307.44900000000001</v>
      </c>
      <c r="D27" s="98">
        <v>10</v>
      </c>
      <c r="E27" s="99">
        <v>17914</v>
      </c>
      <c r="F27" s="100">
        <f t="shared" ref="F27:F33" si="2">B27*1000000/E27</f>
        <v>20820.419783409623</v>
      </c>
      <c r="G27" s="100">
        <f t="shared" ref="G27:G33" si="3">C27*1000000/E27</f>
        <v>17162.498604443452</v>
      </c>
      <c r="H27" s="100">
        <v>37297700</v>
      </c>
      <c r="I27" s="100">
        <v>30744900</v>
      </c>
      <c r="J27" s="101">
        <v>1791.4</v>
      </c>
    </row>
    <row r="28" spans="1:10" s="2" customFormat="1" x14ac:dyDescent="0.25">
      <c r="A28" s="97" t="s">
        <v>18</v>
      </c>
      <c r="B28" s="91">
        <v>415.94799999999998</v>
      </c>
      <c r="C28" s="92">
        <v>329.59100000000001</v>
      </c>
      <c r="D28" s="98">
        <v>13</v>
      </c>
      <c r="E28" s="99">
        <v>20815</v>
      </c>
      <c r="F28" s="100">
        <f t="shared" si="2"/>
        <v>19983.089118424214</v>
      </c>
      <c r="G28" s="100">
        <f t="shared" si="3"/>
        <v>15834.302185923612</v>
      </c>
      <c r="H28" s="100">
        <v>31996000</v>
      </c>
      <c r="I28" s="100">
        <v>25353153.846153848</v>
      </c>
      <c r="J28" s="101">
        <v>1601.1538461538462</v>
      </c>
    </row>
    <row r="29" spans="1:10" s="2" customFormat="1" x14ac:dyDescent="0.25">
      <c r="A29" s="97" t="s">
        <v>19</v>
      </c>
      <c r="B29" s="91">
        <v>349.08300000000003</v>
      </c>
      <c r="C29" s="92">
        <v>314.291</v>
      </c>
      <c r="D29" s="98">
        <v>10</v>
      </c>
      <c r="E29" s="99">
        <v>14669</v>
      </c>
      <c r="F29" s="100">
        <f t="shared" si="2"/>
        <v>23797.327697866247</v>
      </c>
      <c r="G29" s="100">
        <f t="shared" si="3"/>
        <v>21425.523212216238</v>
      </c>
      <c r="H29" s="100">
        <v>34908300</v>
      </c>
      <c r="I29" s="100">
        <v>31429100</v>
      </c>
      <c r="J29" s="101">
        <v>1466.9</v>
      </c>
    </row>
    <row r="30" spans="1:10" s="2" customFormat="1" x14ac:dyDescent="0.25">
      <c r="A30" s="97" t="s">
        <v>20</v>
      </c>
      <c r="B30" s="91">
        <v>60.633000000000003</v>
      </c>
      <c r="C30" s="92">
        <v>81.734999999999999</v>
      </c>
      <c r="D30" s="98">
        <v>5</v>
      </c>
      <c r="E30" s="99">
        <v>5826</v>
      </c>
      <c r="F30" s="100">
        <f t="shared" si="2"/>
        <v>10407.312049433574</v>
      </c>
      <c r="G30" s="100">
        <f t="shared" si="3"/>
        <v>14029.351184346035</v>
      </c>
      <c r="H30" s="100">
        <v>12126600</v>
      </c>
      <c r="I30" s="100">
        <v>16347000</v>
      </c>
      <c r="J30" s="101">
        <v>1165.2</v>
      </c>
    </row>
    <row r="31" spans="1:10" s="2" customFormat="1" x14ac:dyDescent="0.25">
      <c r="A31" s="97" t="s">
        <v>21</v>
      </c>
      <c r="B31" s="91">
        <v>91.488</v>
      </c>
      <c r="C31" s="92">
        <v>85.052000000000007</v>
      </c>
      <c r="D31" s="98">
        <v>6</v>
      </c>
      <c r="E31" s="99">
        <v>10163</v>
      </c>
      <c r="F31" s="100">
        <f t="shared" si="2"/>
        <v>9002.0663190002961</v>
      </c>
      <c r="G31" s="100">
        <f t="shared" si="3"/>
        <v>8368.7887434812546</v>
      </c>
      <c r="H31" s="100">
        <v>15248000</v>
      </c>
      <c r="I31" s="100">
        <v>14175333.333333334</v>
      </c>
      <c r="J31" s="101">
        <v>1693.8333333333333</v>
      </c>
    </row>
    <row r="32" spans="1:10" s="2" customFormat="1" x14ac:dyDescent="0.25">
      <c r="A32" s="97" t="s">
        <v>22</v>
      </c>
      <c r="B32" s="91">
        <v>200.69200000000001</v>
      </c>
      <c r="C32" s="92">
        <v>184.02600000000001</v>
      </c>
      <c r="D32" s="98">
        <v>8</v>
      </c>
      <c r="E32" s="99">
        <v>13558</v>
      </c>
      <c r="F32" s="100">
        <f t="shared" si="2"/>
        <v>14802.478241628558</v>
      </c>
      <c r="G32" s="100">
        <f t="shared" si="3"/>
        <v>13573.240890986872</v>
      </c>
      <c r="H32" s="100">
        <v>25086500</v>
      </c>
      <c r="I32" s="100">
        <v>23003250</v>
      </c>
      <c r="J32" s="101">
        <v>1694.75</v>
      </c>
    </row>
    <row r="33" spans="1:10" s="2" customFormat="1" x14ac:dyDescent="0.25">
      <c r="A33" s="97" t="s">
        <v>23</v>
      </c>
      <c r="B33" s="91">
        <v>67.709999999999994</v>
      </c>
      <c r="C33" s="92">
        <v>52.584000000000003</v>
      </c>
      <c r="D33" s="98">
        <v>6</v>
      </c>
      <c r="E33" s="99">
        <v>6546</v>
      </c>
      <c r="F33" s="100">
        <f t="shared" si="2"/>
        <v>10343.72135655362</v>
      </c>
      <c r="G33" s="100">
        <f t="shared" si="3"/>
        <v>8032.9972502291475</v>
      </c>
      <c r="H33" s="100">
        <v>11285000</v>
      </c>
      <c r="I33" s="100">
        <v>8764000</v>
      </c>
      <c r="J33" s="101">
        <v>1091</v>
      </c>
    </row>
    <row r="34" spans="1:10" s="2" customFormat="1" x14ac:dyDescent="0.25">
      <c r="A34" s="102" t="s">
        <v>24</v>
      </c>
      <c r="B34" s="103" t="s">
        <v>101</v>
      </c>
      <c r="C34" s="103" t="s">
        <v>101</v>
      </c>
      <c r="D34" s="104">
        <v>2</v>
      </c>
      <c r="E34" s="105">
        <v>1948</v>
      </c>
      <c r="F34" s="106" t="s">
        <v>101</v>
      </c>
      <c r="G34" s="106" t="s">
        <v>101</v>
      </c>
      <c r="H34" s="106" t="s">
        <v>101</v>
      </c>
      <c r="I34" s="106" t="s">
        <v>101</v>
      </c>
      <c r="J34" s="107">
        <v>974</v>
      </c>
    </row>
    <row r="35" spans="1:10" s="2" customFormat="1" x14ac:dyDescent="0.25">
      <c r="A35" s="97" t="s">
        <v>25</v>
      </c>
      <c r="B35" s="91" t="s">
        <v>101</v>
      </c>
      <c r="C35" s="92" t="s">
        <v>101</v>
      </c>
      <c r="D35" s="98">
        <v>3</v>
      </c>
      <c r="E35" s="99">
        <v>5002</v>
      </c>
      <c r="F35" s="106" t="s">
        <v>101</v>
      </c>
      <c r="G35" s="106" t="s">
        <v>101</v>
      </c>
      <c r="H35" s="100" t="s">
        <v>101</v>
      </c>
      <c r="I35" s="100" t="s">
        <v>101</v>
      </c>
      <c r="J35" s="101">
        <v>1667.3333333333333</v>
      </c>
    </row>
    <row r="36" spans="1:10" s="2" customFormat="1" x14ac:dyDescent="0.25">
      <c r="A36" s="102" t="s">
        <v>26</v>
      </c>
      <c r="B36" s="103" t="s">
        <v>101</v>
      </c>
      <c r="C36" s="103" t="s">
        <v>101</v>
      </c>
      <c r="D36" s="104">
        <v>2</v>
      </c>
      <c r="E36" s="105">
        <v>5431</v>
      </c>
      <c r="F36" s="106" t="s">
        <v>101</v>
      </c>
      <c r="G36" s="106" t="s">
        <v>101</v>
      </c>
      <c r="H36" s="106" t="s">
        <v>101</v>
      </c>
      <c r="I36" s="106" t="s">
        <v>101</v>
      </c>
      <c r="J36" s="107">
        <v>2715.5</v>
      </c>
    </row>
    <row r="37" spans="1:10" s="2" customFormat="1" x14ac:dyDescent="0.25">
      <c r="A37" s="102" t="s">
        <v>27</v>
      </c>
      <c r="B37" s="103" t="s">
        <v>101</v>
      </c>
      <c r="C37" s="103" t="s">
        <v>101</v>
      </c>
      <c r="D37" s="104">
        <v>2</v>
      </c>
      <c r="E37" s="105">
        <v>2244</v>
      </c>
      <c r="F37" s="106" t="s">
        <v>101</v>
      </c>
      <c r="G37" s="106" t="s">
        <v>101</v>
      </c>
      <c r="H37" s="106" t="s">
        <v>101</v>
      </c>
      <c r="I37" s="106" t="s">
        <v>101</v>
      </c>
      <c r="J37" s="107">
        <v>1122</v>
      </c>
    </row>
    <row r="38" spans="1:10" s="2" customFormat="1" x14ac:dyDescent="0.25">
      <c r="A38" s="97" t="s">
        <v>28</v>
      </c>
      <c r="B38" s="91">
        <v>257.17399999999998</v>
      </c>
      <c r="C38" s="92">
        <v>249.53800000000001</v>
      </c>
      <c r="D38" s="98">
        <v>10</v>
      </c>
      <c r="E38" s="99">
        <v>11258</v>
      </c>
      <c r="F38" s="100">
        <f>B38*1000000/E38</f>
        <v>22843.666725883813</v>
      </c>
      <c r="G38" s="100">
        <f>C38*1000000/E38</f>
        <v>22165.393497957008</v>
      </c>
      <c r="H38" s="100">
        <v>25717399.999999996</v>
      </c>
      <c r="I38" s="100">
        <v>24953800</v>
      </c>
      <c r="J38" s="101">
        <v>1125.8</v>
      </c>
    </row>
    <row r="39" spans="1:10" s="2" customFormat="1" x14ac:dyDescent="0.25">
      <c r="A39" s="97" t="s">
        <v>29</v>
      </c>
      <c r="B39" s="103" t="s">
        <v>101</v>
      </c>
      <c r="C39" s="110" t="s">
        <v>101</v>
      </c>
      <c r="D39" s="98">
        <v>0</v>
      </c>
      <c r="E39" s="99">
        <v>3921</v>
      </c>
      <c r="F39" s="106" t="s">
        <v>101</v>
      </c>
      <c r="G39" s="106" t="s">
        <v>101</v>
      </c>
      <c r="H39" s="106" t="s">
        <v>101</v>
      </c>
      <c r="I39" s="106" t="s">
        <v>101</v>
      </c>
      <c r="J39" s="109" t="s">
        <v>101</v>
      </c>
    </row>
    <row r="40" spans="1:10" s="2" customFormat="1" x14ac:dyDescent="0.25">
      <c r="A40" s="97" t="s">
        <v>30</v>
      </c>
      <c r="B40" s="91">
        <v>2536.96</v>
      </c>
      <c r="C40" s="92">
        <v>1258.8119999999999</v>
      </c>
      <c r="D40" s="98">
        <v>61</v>
      </c>
      <c r="E40" s="99">
        <v>69614</v>
      </c>
      <c r="F40" s="100">
        <f>B40*1000000/E40</f>
        <v>36443.244175022264</v>
      </c>
      <c r="G40" s="100">
        <f>C40*1000000/E40</f>
        <v>18082.741977188496</v>
      </c>
      <c r="H40" s="100">
        <v>41589508.196721308</v>
      </c>
      <c r="I40" s="100">
        <v>20636262.295081966</v>
      </c>
      <c r="J40" s="101">
        <v>1141.2131147540983</v>
      </c>
    </row>
    <row r="41" spans="1:10" s="2" customFormat="1" x14ac:dyDescent="0.25">
      <c r="A41" s="97" t="s">
        <v>69</v>
      </c>
      <c r="B41" s="91">
        <v>28.030999999999999</v>
      </c>
      <c r="C41" s="92">
        <v>33.259</v>
      </c>
      <c r="D41" s="98">
        <v>4</v>
      </c>
      <c r="E41" s="99">
        <v>2285</v>
      </c>
      <c r="F41" s="111">
        <f>B41*1000000/E41</f>
        <v>12267.396061269146</v>
      </c>
      <c r="G41" s="111">
        <f>C41*1000000/E41</f>
        <v>14555.361050328227</v>
      </c>
      <c r="H41" s="111">
        <v>7007750</v>
      </c>
      <c r="I41" s="111">
        <v>8314750</v>
      </c>
      <c r="J41" s="101">
        <v>571.25</v>
      </c>
    </row>
    <row r="42" spans="1:10" s="2" customFormat="1" x14ac:dyDescent="0.25">
      <c r="A42" s="102" t="s">
        <v>31</v>
      </c>
      <c r="B42" s="103" t="s">
        <v>101</v>
      </c>
      <c r="C42" s="103" t="s">
        <v>101</v>
      </c>
      <c r="D42" s="104">
        <v>2</v>
      </c>
      <c r="E42" s="105">
        <v>4393</v>
      </c>
      <c r="F42" s="106" t="s">
        <v>101</v>
      </c>
      <c r="G42" s="106" t="s">
        <v>101</v>
      </c>
      <c r="H42" s="106">
        <v>0</v>
      </c>
      <c r="I42" s="106">
        <v>0</v>
      </c>
      <c r="J42" s="107">
        <v>2196.5</v>
      </c>
    </row>
    <row r="43" spans="1:10" s="2" customFormat="1" x14ac:dyDescent="0.25">
      <c r="A43" s="97" t="s">
        <v>32</v>
      </c>
      <c r="B43" s="91">
        <v>129.88200000000001</v>
      </c>
      <c r="C43" s="92">
        <v>113.268</v>
      </c>
      <c r="D43" s="98">
        <v>7</v>
      </c>
      <c r="E43" s="99">
        <v>8992</v>
      </c>
      <c r="F43" s="100">
        <f t="shared" ref="F43:F48" si="4">B43*1000000/E43</f>
        <v>14444.172597864768</v>
      </c>
      <c r="G43" s="100">
        <f t="shared" ref="G43:G48" si="5">C43*1000000/E43</f>
        <v>12596.530249110321</v>
      </c>
      <c r="H43" s="100">
        <v>18554571.428571429</v>
      </c>
      <c r="I43" s="100">
        <v>16181142.857142856</v>
      </c>
      <c r="J43" s="101">
        <v>1284.5714285714287</v>
      </c>
    </row>
    <row r="44" spans="1:10" s="2" customFormat="1" x14ac:dyDescent="0.25">
      <c r="A44" s="97" t="s">
        <v>33</v>
      </c>
      <c r="B44" s="91">
        <v>38.183</v>
      </c>
      <c r="C44" s="92">
        <v>41.658999999999999</v>
      </c>
      <c r="D44" s="98">
        <v>3</v>
      </c>
      <c r="E44" s="99">
        <v>6856</v>
      </c>
      <c r="F44" s="100">
        <f t="shared" si="4"/>
        <v>5569.2823803967331</v>
      </c>
      <c r="G44" s="100">
        <f t="shared" si="5"/>
        <v>6076.2835472578763</v>
      </c>
      <c r="H44" s="100">
        <v>12727666.666666666</v>
      </c>
      <c r="I44" s="100">
        <v>13886333.333333334</v>
      </c>
      <c r="J44" s="101">
        <v>2285.3333333333335</v>
      </c>
    </row>
    <row r="45" spans="1:10" s="2" customFormat="1" x14ac:dyDescent="0.25">
      <c r="A45" s="97" t="s">
        <v>34</v>
      </c>
      <c r="B45" s="91">
        <v>277.75</v>
      </c>
      <c r="C45" s="92">
        <v>211.166</v>
      </c>
      <c r="D45" s="98">
        <v>9</v>
      </c>
      <c r="E45" s="99">
        <v>16774</v>
      </c>
      <c r="F45" s="100">
        <f t="shared" si="4"/>
        <v>16558.364134970787</v>
      </c>
      <c r="G45" s="100">
        <f t="shared" si="5"/>
        <v>12588.887564087277</v>
      </c>
      <c r="H45" s="100">
        <v>30861111.111111112</v>
      </c>
      <c r="I45" s="100">
        <v>23462888.888888888</v>
      </c>
      <c r="J45" s="101">
        <v>1863.7777777777778</v>
      </c>
    </row>
    <row r="46" spans="1:10" s="2" customFormat="1" x14ac:dyDescent="0.25">
      <c r="A46" s="97" t="s">
        <v>35</v>
      </c>
      <c r="B46" s="91">
        <v>128.40700000000001</v>
      </c>
      <c r="C46" s="92">
        <v>136.429</v>
      </c>
      <c r="D46" s="98">
        <v>4</v>
      </c>
      <c r="E46" s="99">
        <v>8730</v>
      </c>
      <c r="F46" s="100">
        <f t="shared" si="4"/>
        <v>14708.705612829326</v>
      </c>
      <c r="G46" s="100">
        <f t="shared" si="5"/>
        <v>15627.605956471936</v>
      </c>
      <c r="H46" s="100">
        <v>32101750.000000004</v>
      </c>
      <c r="I46" s="100">
        <v>34107250</v>
      </c>
      <c r="J46" s="101">
        <v>2182.5</v>
      </c>
    </row>
    <row r="47" spans="1:10" s="2" customFormat="1" x14ac:dyDescent="0.25">
      <c r="A47" s="97" t="s">
        <v>36</v>
      </c>
      <c r="B47" s="91">
        <v>204.31200000000001</v>
      </c>
      <c r="C47" s="92">
        <v>173.518</v>
      </c>
      <c r="D47" s="98">
        <v>8</v>
      </c>
      <c r="E47" s="99">
        <v>15907</v>
      </c>
      <c r="F47" s="100">
        <f t="shared" si="4"/>
        <v>12844.156660589677</v>
      </c>
      <c r="G47" s="100">
        <f t="shared" si="5"/>
        <v>10908.279373860565</v>
      </c>
      <c r="H47" s="100">
        <v>25539000</v>
      </c>
      <c r="I47" s="100">
        <v>21689750</v>
      </c>
      <c r="J47" s="101">
        <v>1988.375</v>
      </c>
    </row>
    <row r="48" spans="1:10" s="2" customFormat="1" x14ac:dyDescent="0.25">
      <c r="A48" s="97" t="s">
        <v>37</v>
      </c>
      <c r="B48" s="91">
        <v>57.988</v>
      </c>
      <c r="C48" s="92">
        <v>45.871000000000002</v>
      </c>
      <c r="D48" s="98">
        <v>3</v>
      </c>
      <c r="E48" s="99">
        <v>3842</v>
      </c>
      <c r="F48" s="100">
        <f t="shared" si="4"/>
        <v>15093.180635085893</v>
      </c>
      <c r="G48" s="100">
        <f t="shared" si="5"/>
        <v>11939.354502863092</v>
      </c>
      <c r="H48" s="100">
        <v>19329333.333333332</v>
      </c>
      <c r="I48" s="100">
        <v>15290333.333333334</v>
      </c>
      <c r="J48" s="101">
        <v>1280.6666666666667</v>
      </c>
    </row>
    <row r="49" spans="1:12" s="2" customFormat="1" x14ac:dyDescent="0.25">
      <c r="A49" s="102" t="s">
        <v>103</v>
      </c>
      <c r="B49" s="110" t="s">
        <v>101</v>
      </c>
      <c r="C49" s="103" t="s">
        <v>101</v>
      </c>
      <c r="D49" s="104">
        <v>3</v>
      </c>
      <c r="E49" s="105">
        <v>6030</v>
      </c>
      <c r="F49" s="106" t="s">
        <v>101</v>
      </c>
      <c r="G49" s="106" t="s">
        <v>101</v>
      </c>
      <c r="H49" s="106" t="s">
        <v>101</v>
      </c>
      <c r="I49" s="106" t="s">
        <v>101</v>
      </c>
      <c r="J49" s="107">
        <v>2010</v>
      </c>
      <c r="L49" s="112"/>
    </row>
    <row r="50" spans="1:12" s="2" customFormat="1" x14ac:dyDescent="0.25">
      <c r="A50" s="97" t="s">
        <v>72</v>
      </c>
      <c r="B50" s="91" t="s">
        <v>101</v>
      </c>
      <c r="C50" s="92" t="s">
        <v>101</v>
      </c>
      <c r="D50" s="98">
        <v>3</v>
      </c>
      <c r="E50" s="99">
        <v>10928</v>
      </c>
      <c r="F50" s="111" t="s">
        <v>101</v>
      </c>
      <c r="G50" s="111" t="s">
        <v>101</v>
      </c>
      <c r="H50" s="111" t="s">
        <v>101</v>
      </c>
      <c r="I50" s="111" t="s">
        <v>101</v>
      </c>
      <c r="J50" s="101">
        <v>3642.6666666666665</v>
      </c>
    </row>
    <row r="51" spans="1:12" s="2" customFormat="1" x14ac:dyDescent="0.25">
      <c r="A51" s="97" t="s">
        <v>38</v>
      </c>
      <c r="B51" s="91" t="s">
        <v>101</v>
      </c>
      <c r="C51" s="92" t="s">
        <v>101</v>
      </c>
      <c r="D51" s="98">
        <v>2</v>
      </c>
      <c r="E51" s="99">
        <v>5334</v>
      </c>
      <c r="F51" s="106" t="s">
        <v>101</v>
      </c>
      <c r="G51" s="106" t="s">
        <v>101</v>
      </c>
      <c r="H51" s="100" t="s">
        <v>101</v>
      </c>
      <c r="I51" s="100" t="s">
        <v>101</v>
      </c>
      <c r="J51" s="101">
        <v>2667</v>
      </c>
    </row>
    <row r="52" spans="1:12" s="2" customFormat="1" x14ac:dyDescent="0.25">
      <c r="A52" s="102" t="s">
        <v>39</v>
      </c>
      <c r="B52" s="110" t="s">
        <v>101</v>
      </c>
      <c r="C52" s="103" t="s">
        <v>101</v>
      </c>
      <c r="D52" s="104">
        <v>5</v>
      </c>
      <c r="E52" s="105">
        <v>6367</v>
      </c>
      <c r="F52" s="106" t="s">
        <v>101</v>
      </c>
      <c r="G52" s="106" t="s">
        <v>101</v>
      </c>
      <c r="H52" s="106" t="s">
        <v>101</v>
      </c>
      <c r="I52" s="106" t="s">
        <v>101</v>
      </c>
      <c r="J52" s="107">
        <v>1273.4000000000001</v>
      </c>
    </row>
    <row r="53" spans="1:12" s="2" customFormat="1" x14ac:dyDescent="0.25">
      <c r="A53" s="97" t="s">
        <v>40</v>
      </c>
      <c r="B53" s="91">
        <v>91.326999999999998</v>
      </c>
      <c r="C53" s="92">
        <v>56.969000000000001</v>
      </c>
      <c r="D53" s="98">
        <v>5</v>
      </c>
      <c r="E53" s="99">
        <v>4691</v>
      </c>
      <c r="F53" s="100">
        <f t="shared" ref="F53:F65" si="6">B53*1000000/E53</f>
        <v>19468.556810914517</v>
      </c>
      <c r="G53" s="100">
        <f t="shared" ref="G53:G65" si="7">C53*1000000/E53</f>
        <v>12144.318908548285</v>
      </c>
      <c r="H53" s="100">
        <v>18265400</v>
      </c>
      <c r="I53" s="100">
        <v>11393800</v>
      </c>
      <c r="J53" s="101">
        <v>938.2</v>
      </c>
    </row>
    <row r="54" spans="1:12" s="2" customFormat="1" x14ac:dyDescent="0.25">
      <c r="A54" s="97" t="s">
        <v>41</v>
      </c>
      <c r="B54" s="91">
        <v>416.77100000000002</v>
      </c>
      <c r="C54" s="92">
        <v>223.488</v>
      </c>
      <c r="D54" s="98">
        <v>10</v>
      </c>
      <c r="E54" s="99">
        <v>13345</v>
      </c>
      <c r="F54" s="100">
        <f t="shared" si="6"/>
        <v>31230.498313975273</v>
      </c>
      <c r="G54" s="100">
        <f t="shared" si="7"/>
        <v>16746.946421880853</v>
      </c>
      <c r="H54" s="100">
        <v>41677100</v>
      </c>
      <c r="I54" s="100">
        <v>22348800</v>
      </c>
      <c r="J54" s="101">
        <v>1334.5</v>
      </c>
    </row>
    <row r="55" spans="1:12" s="2" customFormat="1" x14ac:dyDescent="0.25">
      <c r="A55" s="97" t="s">
        <v>42</v>
      </c>
      <c r="B55" s="91">
        <v>272.18200000000002</v>
      </c>
      <c r="C55" s="92">
        <v>238.33600000000001</v>
      </c>
      <c r="D55" s="98">
        <v>10</v>
      </c>
      <c r="E55" s="99">
        <v>17377</v>
      </c>
      <c r="F55" s="100">
        <f t="shared" si="6"/>
        <v>15663.348103815388</v>
      </c>
      <c r="G55" s="100">
        <f t="shared" si="7"/>
        <v>13715.601081889854</v>
      </c>
      <c r="H55" s="100">
        <v>27218200</v>
      </c>
      <c r="I55" s="100">
        <v>23833600</v>
      </c>
      <c r="J55" s="101">
        <v>1737.7</v>
      </c>
    </row>
    <row r="56" spans="1:12" s="2" customFormat="1" x14ac:dyDescent="0.25">
      <c r="A56" s="97" t="s">
        <v>43</v>
      </c>
      <c r="B56" s="91">
        <v>113.23099999999999</v>
      </c>
      <c r="C56" s="92">
        <v>146.494</v>
      </c>
      <c r="D56" s="98">
        <v>4</v>
      </c>
      <c r="E56" s="99">
        <v>7008</v>
      </c>
      <c r="F56" s="100">
        <f t="shared" si="6"/>
        <v>16157.391552511415</v>
      </c>
      <c r="G56" s="100">
        <f t="shared" si="7"/>
        <v>20903.824200913241</v>
      </c>
      <c r="H56" s="100">
        <v>28307750</v>
      </c>
      <c r="I56" s="100">
        <v>36623500</v>
      </c>
      <c r="J56" s="101">
        <v>1752</v>
      </c>
    </row>
    <row r="57" spans="1:12" s="2" customFormat="1" x14ac:dyDescent="0.25">
      <c r="A57" s="97" t="s">
        <v>44</v>
      </c>
      <c r="B57" s="91">
        <v>157.95400000000001</v>
      </c>
      <c r="C57" s="92">
        <v>153.52000000000001</v>
      </c>
      <c r="D57" s="98">
        <v>6</v>
      </c>
      <c r="E57" s="99">
        <v>4789</v>
      </c>
      <c r="F57" s="100">
        <f t="shared" si="6"/>
        <v>32982.668615577364</v>
      </c>
      <c r="G57" s="100">
        <f t="shared" si="7"/>
        <v>32056.796826059719</v>
      </c>
      <c r="H57" s="100">
        <v>26325666.666666668</v>
      </c>
      <c r="I57" s="100">
        <v>25586666.666666668</v>
      </c>
      <c r="J57" s="101">
        <v>798.16666666666663</v>
      </c>
    </row>
    <row r="58" spans="1:12" s="2" customFormat="1" x14ac:dyDescent="0.25">
      <c r="A58" s="97" t="s">
        <v>45</v>
      </c>
      <c r="B58" s="91">
        <v>63.006</v>
      </c>
      <c r="C58" s="92">
        <v>60.351999999999997</v>
      </c>
      <c r="D58" s="98">
        <v>4</v>
      </c>
      <c r="E58" s="99">
        <v>8362</v>
      </c>
      <c r="F58" s="100">
        <f t="shared" si="6"/>
        <v>7534.8002870126766</v>
      </c>
      <c r="G58" s="100">
        <f t="shared" si="7"/>
        <v>7217.4121023678545</v>
      </c>
      <c r="H58" s="100">
        <v>15751500</v>
      </c>
      <c r="I58" s="100">
        <v>15088000</v>
      </c>
      <c r="J58" s="101">
        <v>2090.5</v>
      </c>
    </row>
    <row r="59" spans="1:12" s="2" customFormat="1" x14ac:dyDescent="0.25">
      <c r="A59" s="97" t="s">
        <v>104</v>
      </c>
      <c r="B59" s="91">
        <v>40.869</v>
      </c>
      <c r="C59" s="92">
        <v>44.72</v>
      </c>
      <c r="D59" s="98">
        <v>4</v>
      </c>
      <c r="E59" s="99">
        <v>4364</v>
      </c>
      <c r="F59" s="100">
        <f t="shared" si="6"/>
        <v>9365.0320806599448</v>
      </c>
      <c r="G59" s="100">
        <f t="shared" si="7"/>
        <v>10247.479376718607</v>
      </c>
      <c r="H59" s="100">
        <v>10217250</v>
      </c>
      <c r="I59" s="100">
        <v>11180000</v>
      </c>
      <c r="J59" s="101">
        <v>1091</v>
      </c>
    </row>
    <row r="60" spans="1:12" s="2" customFormat="1" x14ac:dyDescent="0.25">
      <c r="A60" s="97" t="s">
        <v>46</v>
      </c>
      <c r="B60" s="91">
        <v>241.84100000000001</v>
      </c>
      <c r="C60" s="92">
        <v>129.88800000000001</v>
      </c>
      <c r="D60" s="98">
        <v>6</v>
      </c>
      <c r="E60" s="99">
        <v>8440</v>
      </c>
      <c r="F60" s="100">
        <f t="shared" si="6"/>
        <v>28654.146919431281</v>
      </c>
      <c r="G60" s="100">
        <f t="shared" si="7"/>
        <v>15389.573459715641</v>
      </c>
      <c r="H60" s="100">
        <v>40306833.333333336</v>
      </c>
      <c r="I60" s="100">
        <v>21648000</v>
      </c>
      <c r="J60" s="101">
        <v>1406.6666666666667</v>
      </c>
    </row>
    <row r="61" spans="1:12" s="2" customFormat="1" x14ac:dyDescent="0.25">
      <c r="A61" s="97" t="s">
        <v>47</v>
      </c>
      <c r="B61" s="91">
        <v>763.29300000000001</v>
      </c>
      <c r="C61" s="92">
        <v>506.53699999999998</v>
      </c>
      <c r="D61" s="98">
        <v>21</v>
      </c>
      <c r="E61" s="99">
        <v>27721</v>
      </c>
      <c r="F61" s="100">
        <f t="shared" si="6"/>
        <v>27534.82919086613</v>
      </c>
      <c r="G61" s="100">
        <f t="shared" si="7"/>
        <v>18272.681360701274</v>
      </c>
      <c r="H61" s="100">
        <v>36347285.714285716</v>
      </c>
      <c r="I61" s="100">
        <v>24120809.523809522</v>
      </c>
      <c r="J61" s="101">
        <v>1320.047619047619</v>
      </c>
    </row>
    <row r="62" spans="1:12" s="2" customFormat="1" x14ac:dyDescent="0.25">
      <c r="A62" s="97" t="s">
        <v>48</v>
      </c>
      <c r="B62" s="91">
        <v>948.04499999999996</v>
      </c>
      <c r="C62" s="92">
        <v>671.36199999999997</v>
      </c>
      <c r="D62" s="98">
        <v>23</v>
      </c>
      <c r="E62" s="99">
        <v>31851</v>
      </c>
      <c r="F62" s="100">
        <f t="shared" si="6"/>
        <v>29764.999529057171</v>
      </c>
      <c r="G62" s="100">
        <f t="shared" si="7"/>
        <v>21078.207905560266</v>
      </c>
      <c r="H62" s="100">
        <v>41219347.826086953</v>
      </c>
      <c r="I62" s="100">
        <v>29189652.173913043</v>
      </c>
      <c r="J62" s="101">
        <v>1384.8260869565217</v>
      </c>
    </row>
    <row r="63" spans="1:12" s="2" customFormat="1" x14ac:dyDescent="0.25">
      <c r="A63" s="97" t="s">
        <v>49</v>
      </c>
      <c r="B63" s="91">
        <v>123.398</v>
      </c>
      <c r="C63" s="92">
        <v>128.92500000000001</v>
      </c>
      <c r="D63" s="98">
        <v>5</v>
      </c>
      <c r="E63" s="99">
        <v>12025</v>
      </c>
      <c r="F63" s="100">
        <f t="shared" si="6"/>
        <v>10261.787941787941</v>
      </c>
      <c r="G63" s="100">
        <f t="shared" si="7"/>
        <v>10721.413721413723</v>
      </c>
      <c r="H63" s="100">
        <v>24679600</v>
      </c>
      <c r="I63" s="100">
        <v>25785000.000000004</v>
      </c>
      <c r="J63" s="101">
        <v>2405</v>
      </c>
    </row>
    <row r="64" spans="1:12" s="2" customFormat="1" x14ac:dyDescent="0.25">
      <c r="A64" s="97" t="s">
        <v>50</v>
      </c>
      <c r="B64" s="91">
        <v>32.545999999999999</v>
      </c>
      <c r="C64" s="92">
        <v>55.194000000000003</v>
      </c>
      <c r="D64" s="98">
        <v>3</v>
      </c>
      <c r="E64" s="99">
        <v>7291</v>
      </c>
      <c r="F64" s="100">
        <f t="shared" si="6"/>
        <v>4463.8595528734058</v>
      </c>
      <c r="G64" s="100">
        <f t="shared" si="7"/>
        <v>7570.1549855986832</v>
      </c>
      <c r="H64" s="100">
        <v>10848666.666666666</v>
      </c>
      <c r="I64" s="100">
        <v>18398000</v>
      </c>
      <c r="J64" s="101">
        <v>2430.3333333333335</v>
      </c>
    </row>
    <row r="65" spans="1:10" s="2" customFormat="1" x14ac:dyDescent="0.25">
      <c r="A65" s="97" t="s">
        <v>51</v>
      </c>
      <c r="B65" s="91">
        <v>268.60500000000002</v>
      </c>
      <c r="C65" s="92">
        <v>218.404</v>
      </c>
      <c r="D65" s="98">
        <v>9</v>
      </c>
      <c r="E65" s="99">
        <v>14643</v>
      </c>
      <c r="F65" s="100">
        <f t="shared" si="6"/>
        <v>18343.57713583282</v>
      </c>
      <c r="G65" s="100">
        <f t="shared" si="7"/>
        <v>14915.249607320904</v>
      </c>
      <c r="H65" s="100">
        <v>29845000</v>
      </c>
      <c r="I65" s="100">
        <v>24267111.111111112</v>
      </c>
      <c r="J65" s="101">
        <v>1627</v>
      </c>
    </row>
    <row r="66" spans="1:10" s="2" customFormat="1" x14ac:dyDescent="0.25">
      <c r="A66" s="102" t="s">
        <v>52</v>
      </c>
      <c r="B66" s="110" t="s">
        <v>101</v>
      </c>
      <c r="C66" s="103" t="s">
        <v>101</v>
      </c>
      <c r="D66" s="104">
        <v>2</v>
      </c>
      <c r="E66" s="105">
        <v>2727</v>
      </c>
      <c r="F66" s="106" t="s">
        <v>101</v>
      </c>
      <c r="G66" s="106" t="s">
        <v>101</v>
      </c>
      <c r="H66" s="106" t="s">
        <v>101</v>
      </c>
      <c r="I66" s="106" t="s">
        <v>101</v>
      </c>
      <c r="J66" s="107">
        <v>1363.5</v>
      </c>
    </row>
    <row r="67" spans="1:10" s="2" customFormat="1" x14ac:dyDescent="0.25">
      <c r="A67" s="97" t="s">
        <v>53</v>
      </c>
      <c r="B67" s="91">
        <v>167.45099999999999</v>
      </c>
      <c r="C67" s="92">
        <v>122.408</v>
      </c>
      <c r="D67" s="98">
        <v>7</v>
      </c>
      <c r="E67" s="99">
        <v>7725</v>
      </c>
      <c r="F67" s="100">
        <f>B67*1000000/E67</f>
        <v>21676.504854368934</v>
      </c>
      <c r="G67" s="100">
        <f>C67*1000000/E67</f>
        <v>15845.695792880259</v>
      </c>
      <c r="H67" s="100">
        <v>23921571.428571429</v>
      </c>
      <c r="I67" s="100">
        <v>17486857.142857142</v>
      </c>
      <c r="J67" s="101">
        <v>1103.5714285714287</v>
      </c>
    </row>
    <row r="68" spans="1:10" s="2" customFormat="1" x14ac:dyDescent="0.25">
      <c r="A68" s="113" t="s">
        <v>54</v>
      </c>
      <c r="B68" s="114">
        <v>429.76100000000002</v>
      </c>
      <c r="C68" s="115">
        <v>391.89</v>
      </c>
      <c r="D68" s="116">
        <v>10</v>
      </c>
      <c r="E68" s="117">
        <v>18593</v>
      </c>
      <c r="F68" s="118">
        <f>B68*1000000/E68</f>
        <v>23114.128973269511</v>
      </c>
      <c r="G68" s="118">
        <f>C68*1000000/E68</f>
        <v>21077.287151078363</v>
      </c>
      <c r="H68" s="118">
        <v>42976100</v>
      </c>
      <c r="I68" s="118">
        <v>39189000</v>
      </c>
      <c r="J68" s="119">
        <v>1859.3</v>
      </c>
    </row>
    <row r="69" spans="1:10" s="2" customFormat="1" ht="13.5" thickBot="1" x14ac:dyDescent="0.3">
      <c r="A69" s="120" t="s">
        <v>55</v>
      </c>
      <c r="B69" s="121">
        <v>505.72300000000001</v>
      </c>
      <c r="C69" s="122">
        <v>498.49599999999998</v>
      </c>
      <c r="D69" s="123" t="s">
        <v>101</v>
      </c>
      <c r="E69" s="123" t="s">
        <v>101</v>
      </c>
      <c r="F69" s="124" t="s">
        <v>101</v>
      </c>
      <c r="G69" s="124" t="s">
        <v>101</v>
      </c>
      <c r="H69" s="124" t="s">
        <v>101</v>
      </c>
      <c r="I69" s="124" t="s">
        <v>101</v>
      </c>
      <c r="J69" s="125" t="s">
        <v>101</v>
      </c>
    </row>
    <row r="70" spans="1:10" s="132" customFormat="1" ht="16.5" thickTop="1" thickBot="1" x14ac:dyDescent="0.3">
      <c r="A70" s="126" t="s">
        <v>105</v>
      </c>
      <c r="B70" s="127">
        <v>34024.769999999997</v>
      </c>
      <c r="C70" s="128">
        <v>24054.218000000001</v>
      </c>
      <c r="D70" s="129">
        <v>753</v>
      </c>
      <c r="E70" s="129">
        <v>1001170</v>
      </c>
      <c r="F70" s="130">
        <f>B70*1000000/E70</f>
        <v>33985.007541176819</v>
      </c>
      <c r="G70" s="130">
        <f>C70*1000000/E70</f>
        <v>24026.107454278495</v>
      </c>
      <c r="H70" s="130">
        <v>45303568.393094286</v>
      </c>
      <c r="I70" s="130">
        <v>31916989.375830013</v>
      </c>
      <c r="J70" s="131">
        <v>1329.5750332005312</v>
      </c>
    </row>
    <row r="71" spans="1:10" s="2" customFormat="1" ht="6" customHeight="1" x14ac:dyDescent="0.25">
      <c r="J71" s="133"/>
    </row>
    <row r="72" spans="1:10" s="34" customFormat="1" ht="15" customHeight="1" x14ac:dyDescent="0.25">
      <c r="A72" s="134" t="s">
        <v>106</v>
      </c>
      <c r="B72" s="134"/>
      <c r="C72" s="134"/>
      <c r="D72" s="134"/>
      <c r="E72" s="134"/>
      <c r="F72" s="134"/>
      <c r="G72" s="134"/>
      <c r="H72" s="134"/>
      <c r="I72" s="134"/>
      <c r="J72" s="134"/>
    </row>
    <row r="73" spans="1:10" s="34" customFormat="1" ht="15" customHeight="1" x14ac:dyDescent="0.25">
      <c r="A73" s="134" t="s">
        <v>107</v>
      </c>
      <c r="B73" s="134"/>
      <c r="C73" s="134"/>
      <c r="D73" s="134"/>
      <c r="E73" s="134"/>
      <c r="F73" s="134"/>
      <c r="G73" s="134"/>
      <c r="H73" s="134"/>
      <c r="I73" s="134"/>
      <c r="J73" s="134"/>
    </row>
    <row r="74" spans="1:10" s="2" customFormat="1" ht="6" customHeight="1" x14ac:dyDescent="0.25">
      <c r="J74" s="133"/>
    </row>
    <row r="75" spans="1:10" s="2" customFormat="1" x14ac:dyDescent="0.25">
      <c r="J75" s="133"/>
    </row>
    <row r="76" spans="1:10" s="2" customFormat="1" x14ac:dyDescent="0.25">
      <c r="J76" s="133"/>
    </row>
  </sheetData>
  <mergeCells count="15">
    <mergeCell ref="H5:H8"/>
    <mergeCell ref="I5:I8"/>
    <mergeCell ref="J5:J8"/>
    <mergeCell ref="A72:J72"/>
    <mergeCell ref="A73:J73"/>
    <mergeCell ref="A1:J1"/>
    <mergeCell ref="A2:J2"/>
    <mergeCell ref="A3:J3"/>
    <mergeCell ref="A5:A8"/>
    <mergeCell ref="B5:B8"/>
    <mergeCell ref="C5:C8"/>
    <mergeCell ref="D5:D8"/>
    <mergeCell ref="E5:E8"/>
    <mergeCell ref="F5:F8"/>
    <mergeCell ref="G5:G8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7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zoomScale="95" workbookViewId="0">
      <selection activeCell="M19" sqref="M19"/>
    </sheetView>
  </sheetViews>
  <sheetFormatPr defaultColWidth="8" defaultRowHeight="12.75" x14ac:dyDescent="0.2"/>
  <cols>
    <col min="1" max="1" width="24.5" style="1" customWidth="1"/>
    <col min="2" max="7" width="10.625" style="1" customWidth="1"/>
    <col min="8" max="10" width="8.625" style="1" customWidth="1"/>
    <col min="11" max="256" width="8" style="1"/>
    <col min="257" max="257" width="24.5" style="1" customWidth="1"/>
    <col min="258" max="263" width="10.625" style="1" customWidth="1"/>
    <col min="264" max="266" width="8.625" style="1" customWidth="1"/>
    <col min="267" max="512" width="8" style="1"/>
    <col min="513" max="513" width="24.5" style="1" customWidth="1"/>
    <col min="514" max="519" width="10.625" style="1" customWidth="1"/>
    <col min="520" max="522" width="8.625" style="1" customWidth="1"/>
    <col min="523" max="768" width="8" style="1"/>
    <col min="769" max="769" width="24.5" style="1" customWidth="1"/>
    <col min="770" max="775" width="10.625" style="1" customWidth="1"/>
    <col min="776" max="778" width="8.625" style="1" customWidth="1"/>
    <col min="779" max="1024" width="8" style="1"/>
    <col min="1025" max="1025" width="24.5" style="1" customWidth="1"/>
    <col min="1026" max="1031" width="10.625" style="1" customWidth="1"/>
    <col min="1032" max="1034" width="8.625" style="1" customWidth="1"/>
    <col min="1035" max="1280" width="8" style="1"/>
    <col min="1281" max="1281" width="24.5" style="1" customWidth="1"/>
    <col min="1282" max="1287" width="10.625" style="1" customWidth="1"/>
    <col min="1288" max="1290" width="8.625" style="1" customWidth="1"/>
    <col min="1291" max="1536" width="8" style="1"/>
    <col min="1537" max="1537" width="24.5" style="1" customWidth="1"/>
    <col min="1538" max="1543" width="10.625" style="1" customWidth="1"/>
    <col min="1544" max="1546" width="8.625" style="1" customWidth="1"/>
    <col min="1547" max="1792" width="8" style="1"/>
    <col min="1793" max="1793" width="24.5" style="1" customWidth="1"/>
    <col min="1794" max="1799" width="10.625" style="1" customWidth="1"/>
    <col min="1800" max="1802" width="8.625" style="1" customWidth="1"/>
    <col min="1803" max="2048" width="8" style="1"/>
    <col min="2049" max="2049" width="24.5" style="1" customWidth="1"/>
    <col min="2050" max="2055" width="10.625" style="1" customWidth="1"/>
    <col min="2056" max="2058" width="8.625" style="1" customWidth="1"/>
    <col min="2059" max="2304" width="8" style="1"/>
    <col min="2305" max="2305" width="24.5" style="1" customWidth="1"/>
    <col min="2306" max="2311" width="10.625" style="1" customWidth="1"/>
    <col min="2312" max="2314" width="8.625" style="1" customWidth="1"/>
    <col min="2315" max="2560" width="8" style="1"/>
    <col min="2561" max="2561" width="24.5" style="1" customWidth="1"/>
    <col min="2562" max="2567" width="10.625" style="1" customWidth="1"/>
    <col min="2568" max="2570" width="8.625" style="1" customWidth="1"/>
    <col min="2571" max="2816" width="8" style="1"/>
    <col min="2817" max="2817" width="24.5" style="1" customWidth="1"/>
    <col min="2818" max="2823" width="10.625" style="1" customWidth="1"/>
    <col min="2824" max="2826" width="8.625" style="1" customWidth="1"/>
    <col min="2827" max="3072" width="8" style="1"/>
    <col min="3073" max="3073" width="24.5" style="1" customWidth="1"/>
    <col min="3074" max="3079" width="10.625" style="1" customWidth="1"/>
    <col min="3080" max="3082" width="8.625" style="1" customWidth="1"/>
    <col min="3083" max="3328" width="8" style="1"/>
    <col min="3329" max="3329" width="24.5" style="1" customWidth="1"/>
    <col min="3330" max="3335" width="10.625" style="1" customWidth="1"/>
    <col min="3336" max="3338" width="8.625" style="1" customWidth="1"/>
    <col min="3339" max="3584" width="8" style="1"/>
    <col min="3585" max="3585" width="24.5" style="1" customWidth="1"/>
    <col min="3586" max="3591" width="10.625" style="1" customWidth="1"/>
    <col min="3592" max="3594" width="8.625" style="1" customWidth="1"/>
    <col min="3595" max="3840" width="8" style="1"/>
    <col min="3841" max="3841" width="24.5" style="1" customWidth="1"/>
    <col min="3842" max="3847" width="10.625" style="1" customWidth="1"/>
    <col min="3848" max="3850" width="8.625" style="1" customWidth="1"/>
    <col min="3851" max="4096" width="8" style="1"/>
    <col min="4097" max="4097" width="24.5" style="1" customWidth="1"/>
    <col min="4098" max="4103" width="10.625" style="1" customWidth="1"/>
    <col min="4104" max="4106" width="8.625" style="1" customWidth="1"/>
    <col min="4107" max="4352" width="8" style="1"/>
    <col min="4353" max="4353" width="24.5" style="1" customWidth="1"/>
    <col min="4354" max="4359" width="10.625" style="1" customWidth="1"/>
    <col min="4360" max="4362" width="8.625" style="1" customWidth="1"/>
    <col min="4363" max="4608" width="8" style="1"/>
    <col min="4609" max="4609" width="24.5" style="1" customWidth="1"/>
    <col min="4610" max="4615" width="10.625" style="1" customWidth="1"/>
    <col min="4616" max="4618" width="8.625" style="1" customWidth="1"/>
    <col min="4619" max="4864" width="8" style="1"/>
    <col min="4865" max="4865" width="24.5" style="1" customWidth="1"/>
    <col min="4866" max="4871" width="10.625" style="1" customWidth="1"/>
    <col min="4872" max="4874" width="8.625" style="1" customWidth="1"/>
    <col min="4875" max="5120" width="8" style="1"/>
    <col min="5121" max="5121" width="24.5" style="1" customWidth="1"/>
    <col min="5122" max="5127" width="10.625" style="1" customWidth="1"/>
    <col min="5128" max="5130" width="8.625" style="1" customWidth="1"/>
    <col min="5131" max="5376" width="8" style="1"/>
    <col min="5377" max="5377" width="24.5" style="1" customWidth="1"/>
    <col min="5378" max="5383" width="10.625" style="1" customWidth="1"/>
    <col min="5384" max="5386" width="8.625" style="1" customWidth="1"/>
    <col min="5387" max="5632" width="8" style="1"/>
    <col min="5633" max="5633" width="24.5" style="1" customWidth="1"/>
    <col min="5634" max="5639" width="10.625" style="1" customWidth="1"/>
    <col min="5640" max="5642" width="8.625" style="1" customWidth="1"/>
    <col min="5643" max="5888" width="8" style="1"/>
    <col min="5889" max="5889" width="24.5" style="1" customWidth="1"/>
    <col min="5890" max="5895" width="10.625" style="1" customWidth="1"/>
    <col min="5896" max="5898" width="8.625" style="1" customWidth="1"/>
    <col min="5899" max="6144" width="8" style="1"/>
    <col min="6145" max="6145" width="24.5" style="1" customWidth="1"/>
    <col min="6146" max="6151" width="10.625" style="1" customWidth="1"/>
    <col min="6152" max="6154" width="8.625" style="1" customWidth="1"/>
    <col min="6155" max="6400" width="8" style="1"/>
    <col min="6401" max="6401" width="24.5" style="1" customWidth="1"/>
    <col min="6402" max="6407" width="10.625" style="1" customWidth="1"/>
    <col min="6408" max="6410" width="8.625" style="1" customWidth="1"/>
    <col min="6411" max="6656" width="8" style="1"/>
    <col min="6657" max="6657" width="24.5" style="1" customWidth="1"/>
    <col min="6658" max="6663" width="10.625" style="1" customWidth="1"/>
    <col min="6664" max="6666" width="8.625" style="1" customWidth="1"/>
    <col min="6667" max="6912" width="8" style="1"/>
    <col min="6913" max="6913" width="24.5" style="1" customWidth="1"/>
    <col min="6914" max="6919" width="10.625" style="1" customWidth="1"/>
    <col min="6920" max="6922" width="8.625" style="1" customWidth="1"/>
    <col min="6923" max="7168" width="8" style="1"/>
    <col min="7169" max="7169" width="24.5" style="1" customWidth="1"/>
    <col min="7170" max="7175" width="10.625" style="1" customWidth="1"/>
    <col min="7176" max="7178" width="8.625" style="1" customWidth="1"/>
    <col min="7179" max="7424" width="8" style="1"/>
    <col min="7425" max="7425" width="24.5" style="1" customWidth="1"/>
    <col min="7426" max="7431" width="10.625" style="1" customWidth="1"/>
    <col min="7432" max="7434" width="8.625" style="1" customWidth="1"/>
    <col min="7435" max="7680" width="8" style="1"/>
    <col min="7681" max="7681" width="24.5" style="1" customWidth="1"/>
    <col min="7682" max="7687" width="10.625" style="1" customWidth="1"/>
    <col min="7688" max="7690" width="8.625" style="1" customWidth="1"/>
    <col min="7691" max="7936" width="8" style="1"/>
    <col min="7937" max="7937" width="24.5" style="1" customWidth="1"/>
    <col min="7938" max="7943" width="10.625" style="1" customWidth="1"/>
    <col min="7944" max="7946" width="8.625" style="1" customWidth="1"/>
    <col min="7947" max="8192" width="8" style="1"/>
    <col min="8193" max="8193" width="24.5" style="1" customWidth="1"/>
    <col min="8194" max="8199" width="10.625" style="1" customWidth="1"/>
    <col min="8200" max="8202" width="8.625" style="1" customWidth="1"/>
    <col min="8203" max="8448" width="8" style="1"/>
    <col min="8449" max="8449" width="24.5" style="1" customWidth="1"/>
    <col min="8450" max="8455" width="10.625" style="1" customWidth="1"/>
    <col min="8456" max="8458" width="8.625" style="1" customWidth="1"/>
    <col min="8459" max="8704" width="8" style="1"/>
    <col min="8705" max="8705" width="24.5" style="1" customWidth="1"/>
    <col min="8706" max="8711" width="10.625" style="1" customWidth="1"/>
    <col min="8712" max="8714" width="8.625" style="1" customWidth="1"/>
    <col min="8715" max="8960" width="8" style="1"/>
    <col min="8961" max="8961" width="24.5" style="1" customWidth="1"/>
    <col min="8962" max="8967" width="10.625" style="1" customWidth="1"/>
    <col min="8968" max="8970" width="8.625" style="1" customWidth="1"/>
    <col min="8971" max="9216" width="8" style="1"/>
    <col min="9217" max="9217" width="24.5" style="1" customWidth="1"/>
    <col min="9218" max="9223" width="10.625" style="1" customWidth="1"/>
    <col min="9224" max="9226" width="8.625" style="1" customWidth="1"/>
    <col min="9227" max="9472" width="8" style="1"/>
    <col min="9473" max="9473" width="24.5" style="1" customWidth="1"/>
    <col min="9474" max="9479" width="10.625" style="1" customWidth="1"/>
    <col min="9480" max="9482" width="8.625" style="1" customWidth="1"/>
    <col min="9483" max="9728" width="8" style="1"/>
    <col min="9729" max="9729" width="24.5" style="1" customWidth="1"/>
    <col min="9730" max="9735" width="10.625" style="1" customWidth="1"/>
    <col min="9736" max="9738" width="8.625" style="1" customWidth="1"/>
    <col min="9739" max="9984" width="8" style="1"/>
    <col min="9985" max="9985" width="24.5" style="1" customWidth="1"/>
    <col min="9986" max="9991" width="10.625" style="1" customWidth="1"/>
    <col min="9992" max="9994" width="8.625" style="1" customWidth="1"/>
    <col min="9995" max="10240" width="8" style="1"/>
    <col min="10241" max="10241" width="24.5" style="1" customWidth="1"/>
    <col min="10242" max="10247" width="10.625" style="1" customWidth="1"/>
    <col min="10248" max="10250" width="8.625" style="1" customWidth="1"/>
    <col min="10251" max="10496" width="8" style="1"/>
    <col min="10497" max="10497" width="24.5" style="1" customWidth="1"/>
    <col min="10498" max="10503" width="10.625" style="1" customWidth="1"/>
    <col min="10504" max="10506" width="8.625" style="1" customWidth="1"/>
    <col min="10507" max="10752" width="8" style="1"/>
    <col min="10753" max="10753" width="24.5" style="1" customWidth="1"/>
    <col min="10754" max="10759" width="10.625" style="1" customWidth="1"/>
    <col min="10760" max="10762" width="8.625" style="1" customWidth="1"/>
    <col min="10763" max="11008" width="8" style="1"/>
    <col min="11009" max="11009" width="24.5" style="1" customWidth="1"/>
    <col min="11010" max="11015" width="10.625" style="1" customWidth="1"/>
    <col min="11016" max="11018" width="8.625" style="1" customWidth="1"/>
    <col min="11019" max="11264" width="8" style="1"/>
    <col min="11265" max="11265" width="24.5" style="1" customWidth="1"/>
    <col min="11266" max="11271" width="10.625" style="1" customWidth="1"/>
    <col min="11272" max="11274" width="8.625" style="1" customWidth="1"/>
    <col min="11275" max="11520" width="8" style="1"/>
    <col min="11521" max="11521" width="24.5" style="1" customWidth="1"/>
    <col min="11522" max="11527" width="10.625" style="1" customWidth="1"/>
    <col min="11528" max="11530" width="8.625" style="1" customWidth="1"/>
    <col min="11531" max="11776" width="8" style="1"/>
    <col min="11777" max="11777" width="24.5" style="1" customWidth="1"/>
    <col min="11778" max="11783" width="10.625" style="1" customWidth="1"/>
    <col min="11784" max="11786" width="8.625" style="1" customWidth="1"/>
    <col min="11787" max="12032" width="8" style="1"/>
    <col min="12033" max="12033" width="24.5" style="1" customWidth="1"/>
    <col min="12034" max="12039" width="10.625" style="1" customWidth="1"/>
    <col min="12040" max="12042" width="8.625" style="1" customWidth="1"/>
    <col min="12043" max="12288" width="8" style="1"/>
    <col min="12289" max="12289" width="24.5" style="1" customWidth="1"/>
    <col min="12290" max="12295" width="10.625" style="1" customWidth="1"/>
    <col min="12296" max="12298" width="8.625" style="1" customWidth="1"/>
    <col min="12299" max="12544" width="8" style="1"/>
    <col min="12545" max="12545" width="24.5" style="1" customWidth="1"/>
    <col min="12546" max="12551" width="10.625" style="1" customWidth="1"/>
    <col min="12552" max="12554" width="8.625" style="1" customWidth="1"/>
    <col min="12555" max="12800" width="8" style="1"/>
    <col min="12801" max="12801" width="24.5" style="1" customWidth="1"/>
    <col min="12802" max="12807" width="10.625" style="1" customWidth="1"/>
    <col min="12808" max="12810" width="8.625" style="1" customWidth="1"/>
    <col min="12811" max="13056" width="8" style="1"/>
    <col min="13057" max="13057" width="24.5" style="1" customWidth="1"/>
    <col min="13058" max="13063" width="10.625" style="1" customWidth="1"/>
    <col min="13064" max="13066" width="8.625" style="1" customWidth="1"/>
    <col min="13067" max="13312" width="8" style="1"/>
    <col min="13313" max="13313" width="24.5" style="1" customWidth="1"/>
    <col min="13314" max="13319" width="10.625" style="1" customWidth="1"/>
    <col min="13320" max="13322" width="8.625" style="1" customWidth="1"/>
    <col min="13323" max="13568" width="8" style="1"/>
    <col min="13569" max="13569" width="24.5" style="1" customWidth="1"/>
    <col min="13570" max="13575" width="10.625" style="1" customWidth="1"/>
    <col min="13576" max="13578" width="8.625" style="1" customWidth="1"/>
    <col min="13579" max="13824" width="8" style="1"/>
    <col min="13825" max="13825" width="24.5" style="1" customWidth="1"/>
    <col min="13826" max="13831" width="10.625" style="1" customWidth="1"/>
    <col min="13832" max="13834" width="8.625" style="1" customWidth="1"/>
    <col min="13835" max="14080" width="8" style="1"/>
    <col min="14081" max="14081" width="24.5" style="1" customWidth="1"/>
    <col min="14082" max="14087" width="10.625" style="1" customWidth="1"/>
    <col min="14088" max="14090" width="8.625" style="1" customWidth="1"/>
    <col min="14091" max="14336" width="8" style="1"/>
    <col min="14337" max="14337" width="24.5" style="1" customWidth="1"/>
    <col min="14338" max="14343" width="10.625" style="1" customWidth="1"/>
    <col min="14344" max="14346" width="8.625" style="1" customWidth="1"/>
    <col min="14347" max="14592" width="8" style="1"/>
    <col min="14593" max="14593" width="24.5" style="1" customWidth="1"/>
    <col min="14594" max="14599" width="10.625" style="1" customWidth="1"/>
    <col min="14600" max="14602" width="8.625" style="1" customWidth="1"/>
    <col min="14603" max="14848" width="8" style="1"/>
    <col min="14849" max="14849" width="24.5" style="1" customWidth="1"/>
    <col min="14850" max="14855" width="10.625" style="1" customWidth="1"/>
    <col min="14856" max="14858" width="8.625" style="1" customWidth="1"/>
    <col min="14859" max="15104" width="8" style="1"/>
    <col min="15105" max="15105" width="24.5" style="1" customWidth="1"/>
    <col min="15106" max="15111" width="10.625" style="1" customWidth="1"/>
    <col min="15112" max="15114" width="8.625" style="1" customWidth="1"/>
    <col min="15115" max="15360" width="8" style="1"/>
    <col min="15361" max="15361" width="24.5" style="1" customWidth="1"/>
    <col min="15362" max="15367" width="10.625" style="1" customWidth="1"/>
    <col min="15368" max="15370" width="8.625" style="1" customWidth="1"/>
    <col min="15371" max="15616" width="8" style="1"/>
    <col min="15617" max="15617" width="24.5" style="1" customWidth="1"/>
    <col min="15618" max="15623" width="10.625" style="1" customWidth="1"/>
    <col min="15624" max="15626" width="8.625" style="1" customWidth="1"/>
    <col min="15627" max="15872" width="8" style="1"/>
    <col min="15873" max="15873" width="24.5" style="1" customWidth="1"/>
    <col min="15874" max="15879" width="10.625" style="1" customWidth="1"/>
    <col min="15880" max="15882" width="8.625" style="1" customWidth="1"/>
    <col min="15883" max="16128" width="8" style="1"/>
    <col min="16129" max="16129" width="24.5" style="1" customWidth="1"/>
    <col min="16130" max="16135" width="10.625" style="1" customWidth="1"/>
    <col min="16136" max="16138" width="8.625" style="1" customWidth="1"/>
    <col min="16139" max="16384" width="8" style="1"/>
  </cols>
  <sheetData>
    <row r="1" spans="1:10" s="75" customFormat="1" ht="30" customHeight="1" x14ac:dyDescent="0.25">
      <c r="A1" s="74" t="s">
        <v>108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77" customFormat="1" ht="20.100000000000001" customHeight="1" x14ac:dyDescent="0.25">
      <c r="A2" s="136" t="s">
        <v>109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s="80" customFormat="1" ht="20.100000000000001" customHeight="1" x14ac:dyDescent="0.25">
      <c r="A3" s="137" t="s">
        <v>110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s="33" customFormat="1" ht="8.1" customHeight="1" thickBo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0" s="34" customFormat="1" ht="12.75" customHeight="1" x14ac:dyDescent="0.25">
      <c r="A5" s="138" t="s">
        <v>91</v>
      </c>
      <c r="B5" s="139" t="s">
        <v>92</v>
      </c>
      <c r="C5" s="139"/>
      <c r="D5" s="139"/>
      <c r="E5" s="140" t="s">
        <v>93</v>
      </c>
      <c r="F5" s="139"/>
      <c r="G5" s="141"/>
      <c r="H5" s="139" t="s">
        <v>94</v>
      </c>
      <c r="I5" s="139"/>
      <c r="J5" s="141"/>
    </row>
    <row r="6" spans="1:10" s="34" customFormat="1" x14ac:dyDescent="0.25">
      <c r="A6" s="142"/>
      <c r="B6" s="143"/>
      <c r="C6" s="143"/>
      <c r="D6" s="143"/>
      <c r="E6" s="144"/>
      <c r="F6" s="143"/>
      <c r="G6" s="145"/>
      <c r="H6" s="143"/>
      <c r="I6" s="143"/>
      <c r="J6" s="145"/>
    </row>
    <row r="7" spans="1:10" s="34" customFormat="1" ht="12.75" customHeight="1" x14ac:dyDescent="0.25">
      <c r="A7" s="142"/>
      <c r="B7" s="146">
        <v>2013</v>
      </c>
      <c r="C7" s="147">
        <v>2012</v>
      </c>
      <c r="D7" s="148" t="s">
        <v>111</v>
      </c>
      <c r="E7" s="146">
        <v>2013</v>
      </c>
      <c r="F7" s="147">
        <v>2012</v>
      </c>
      <c r="G7" s="149" t="s">
        <v>111</v>
      </c>
      <c r="H7" s="146">
        <v>2013</v>
      </c>
      <c r="I7" s="147">
        <v>2012</v>
      </c>
      <c r="J7" s="150" t="s">
        <v>112</v>
      </c>
    </row>
    <row r="8" spans="1:10" s="34" customFormat="1" ht="13.5" customHeight="1" thickBot="1" x14ac:dyDescent="0.3">
      <c r="A8" s="151"/>
      <c r="B8" s="152"/>
      <c r="C8" s="153"/>
      <c r="D8" s="154"/>
      <c r="E8" s="152"/>
      <c r="F8" s="153"/>
      <c r="G8" s="155"/>
      <c r="H8" s="152"/>
      <c r="I8" s="153"/>
      <c r="J8" s="156"/>
    </row>
    <row r="9" spans="1:10" s="2" customFormat="1" x14ac:dyDescent="0.25">
      <c r="A9" s="157" t="s">
        <v>0</v>
      </c>
      <c r="B9" s="158">
        <v>262.05399999999997</v>
      </c>
      <c r="C9" s="159">
        <v>268.45</v>
      </c>
      <c r="D9" s="160">
        <f t="shared" ref="D9:D14" si="0">((B9/C9)-1)</f>
        <v>-2.3825665859564249E-2</v>
      </c>
      <c r="E9" s="158">
        <v>204.93199999999999</v>
      </c>
      <c r="F9" s="159">
        <v>197.857</v>
      </c>
      <c r="G9" s="161">
        <f t="shared" ref="G9:G14" si="1">((E9/F9)-1)</f>
        <v>3.575814856184012E-2</v>
      </c>
      <c r="H9" s="162">
        <v>8</v>
      </c>
      <c r="I9" s="163">
        <v>9</v>
      </c>
      <c r="J9" s="164">
        <f t="shared" ref="J9:J68" si="2">H9-I9</f>
        <v>-1</v>
      </c>
    </row>
    <row r="10" spans="1:10" s="2" customFormat="1" x14ac:dyDescent="0.25">
      <c r="A10" s="12" t="s">
        <v>1</v>
      </c>
      <c r="B10" s="165">
        <v>310.06099999999998</v>
      </c>
      <c r="C10" s="166">
        <v>345.33800000000002</v>
      </c>
      <c r="D10" s="167">
        <f t="shared" si="0"/>
        <v>-0.10215209446976592</v>
      </c>
      <c r="E10" s="165">
        <v>256.81599999999997</v>
      </c>
      <c r="F10" s="166">
        <v>246.239</v>
      </c>
      <c r="G10" s="168">
        <f t="shared" si="1"/>
        <v>4.2954203030389104E-2</v>
      </c>
      <c r="H10" s="169">
        <v>9</v>
      </c>
      <c r="I10" s="170">
        <v>9</v>
      </c>
      <c r="J10" s="171">
        <f t="shared" si="2"/>
        <v>0</v>
      </c>
    </row>
    <row r="11" spans="1:10" s="2" customFormat="1" x14ac:dyDescent="0.25">
      <c r="A11" s="12" t="s">
        <v>2</v>
      </c>
      <c r="B11" s="165">
        <v>46.948</v>
      </c>
      <c r="C11" s="166">
        <v>38.414000000000001</v>
      </c>
      <c r="D11" s="167">
        <f t="shared" si="0"/>
        <v>0.22215858801478627</v>
      </c>
      <c r="E11" s="165">
        <v>55.860999999999997</v>
      </c>
      <c r="F11" s="166">
        <v>51.02</v>
      </c>
      <c r="G11" s="168">
        <f t="shared" si="1"/>
        <v>9.4884359074872471E-2</v>
      </c>
      <c r="H11" s="169">
        <v>3</v>
      </c>
      <c r="I11" s="170">
        <v>3</v>
      </c>
      <c r="J11" s="171">
        <f t="shared" si="2"/>
        <v>0</v>
      </c>
    </row>
    <row r="12" spans="1:10" s="2" customFormat="1" x14ac:dyDescent="0.25">
      <c r="A12" s="12" t="s">
        <v>3</v>
      </c>
      <c r="B12" s="165">
        <v>127.051</v>
      </c>
      <c r="C12" s="166">
        <v>136.251</v>
      </c>
      <c r="D12" s="167">
        <f t="shared" si="0"/>
        <v>-6.7522440202273715E-2</v>
      </c>
      <c r="E12" s="165">
        <v>116.77800000000001</v>
      </c>
      <c r="F12" s="166">
        <v>102.42400000000001</v>
      </c>
      <c r="G12" s="168">
        <f t="shared" si="1"/>
        <v>0.1401429352495509</v>
      </c>
      <c r="H12" s="169">
        <v>8</v>
      </c>
      <c r="I12" s="170">
        <v>8</v>
      </c>
      <c r="J12" s="171">
        <f t="shared" si="2"/>
        <v>0</v>
      </c>
    </row>
    <row r="13" spans="1:10" s="2" customFormat="1" x14ac:dyDescent="0.25">
      <c r="A13" s="12" t="s">
        <v>4</v>
      </c>
      <c r="B13" s="165">
        <v>127.80800000000001</v>
      </c>
      <c r="C13" s="166">
        <v>141.22200000000001</v>
      </c>
      <c r="D13" s="167">
        <f t="shared" si="0"/>
        <v>-9.4985200606137909E-2</v>
      </c>
      <c r="E13" s="165">
        <v>85.241</v>
      </c>
      <c r="F13" s="166">
        <v>72.557000000000002</v>
      </c>
      <c r="G13" s="168">
        <f t="shared" si="1"/>
        <v>0.17481428394227971</v>
      </c>
      <c r="H13" s="169">
        <v>4</v>
      </c>
      <c r="I13" s="170">
        <v>4</v>
      </c>
      <c r="J13" s="171">
        <f t="shared" si="2"/>
        <v>0</v>
      </c>
    </row>
    <row r="14" spans="1:10" s="2" customFormat="1" x14ac:dyDescent="0.25">
      <c r="A14" s="12" t="s">
        <v>5</v>
      </c>
      <c r="B14" s="165">
        <v>21137.601999999999</v>
      </c>
      <c r="C14" s="166">
        <v>22862.756000000001</v>
      </c>
      <c r="D14" s="167">
        <f t="shared" si="0"/>
        <v>-7.545695715774603E-2</v>
      </c>
      <c r="E14" s="165">
        <v>14553.964</v>
      </c>
      <c r="F14" s="166">
        <v>13954.043</v>
      </c>
      <c r="G14" s="168">
        <f t="shared" si="1"/>
        <v>4.2992629447967223E-2</v>
      </c>
      <c r="H14" s="169">
        <v>325</v>
      </c>
      <c r="I14" s="170">
        <v>350</v>
      </c>
      <c r="J14" s="171">
        <f t="shared" si="2"/>
        <v>-25</v>
      </c>
    </row>
    <row r="15" spans="1:10" s="2" customFormat="1" x14ac:dyDescent="0.25">
      <c r="A15" s="13" t="s">
        <v>6</v>
      </c>
      <c r="B15" s="172" t="s">
        <v>101</v>
      </c>
      <c r="C15" s="173" t="s">
        <v>101</v>
      </c>
      <c r="D15" s="174" t="s">
        <v>113</v>
      </c>
      <c r="E15" s="172" t="s">
        <v>101</v>
      </c>
      <c r="F15" s="173" t="s">
        <v>101</v>
      </c>
      <c r="G15" s="175" t="s">
        <v>113</v>
      </c>
      <c r="H15" s="176">
        <v>2</v>
      </c>
      <c r="I15" s="177">
        <v>2</v>
      </c>
      <c r="J15" s="178">
        <f t="shared" si="2"/>
        <v>0</v>
      </c>
    </row>
    <row r="16" spans="1:10" s="2" customFormat="1" x14ac:dyDescent="0.25">
      <c r="A16" s="12" t="s">
        <v>8</v>
      </c>
      <c r="B16" s="165">
        <v>333.65199999999999</v>
      </c>
      <c r="C16" s="166">
        <v>348.25099999999998</v>
      </c>
      <c r="D16" s="167">
        <f>((B16/C16)-1)</f>
        <v>-4.1920913364211443E-2</v>
      </c>
      <c r="E16" s="165">
        <v>278.21600000000001</v>
      </c>
      <c r="F16" s="166">
        <v>260.923</v>
      </c>
      <c r="G16" s="168">
        <f>((E16/F16)-1)</f>
        <v>6.6276257746538336E-2</v>
      </c>
      <c r="H16" s="169">
        <v>9</v>
      </c>
      <c r="I16" s="170">
        <v>9</v>
      </c>
      <c r="J16" s="171">
        <f t="shared" si="2"/>
        <v>0</v>
      </c>
    </row>
    <row r="17" spans="1:12" s="2" customFormat="1" x14ac:dyDescent="0.25">
      <c r="A17" s="12" t="s">
        <v>9</v>
      </c>
      <c r="B17" s="165">
        <v>419.072</v>
      </c>
      <c r="C17" s="166">
        <v>477.17200000000003</v>
      </c>
      <c r="D17" s="167">
        <f>((B17/C17)-1)</f>
        <v>-0.12175903028677293</v>
      </c>
      <c r="E17" s="165">
        <v>241.029</v>
      </c>
      <c r="F17" s="166">
        <v>235.613</v>
      </c>
      <c r="G17" s="168">
        <f>((E17/F17)-1)</f>
        <v>2.2986847075500805E-2</v>
      </c>
      <c r="H17" s="169">
        <v>9</v>
      </c>
      <c r="I17" s="170">
        <v>11</v>
      </c>
      <c r="J17" s="171">
        <f t="shared" si="2"/>
        <v>-2</v>
      </c>
      <c r="L17" s="179"/>
    </row>
    <row r="18" spans="1:12" s="2" customFormat="1" x14ac:dyDescent="0.25">
      <c r="A18" s="13" t="s">
        <v>10</v>
      </c>
      <c r="B18" s="172" t="s">
        <v>101</v>
      </c>
      <c r="C18" s="173" t="s">
        <v>101</v>
      </c>
      <c r="D18" s="174" t="s">
        <v>113</v>
      </c>
      <c r="E18" s="172" t="s">
        <v>101</v>
      </c>
      <c r="F18" s="173" t="s">
        <v>101</v>
      </c>
      <c r="G18" s="175" t="s">
        <v>113</v>
      </c>
      <c r="H18" s="176">
        <v>1</v>
      </c>
      <c r="I18" s="177">
        <v>1</v>
      </c>
      <c r="J18" s="178">
        <f t="shared" si="2"/>
        <v>0</v>
      </c>
      <c r="L18" s="179"/>
    </row>
    <row r="19" spans="1:12" s="2" customFormat="1" x14ac:dyDescent="0.25">
      <c r="A19" s="12" t="s">
        <v>11</v>
      </c>
      <c r="B19" s="165">
        <v>1254.1120000000001</v>
      </c>
      <c r="C19" s="166">
        <v>1370.903</v>
      </c>
      <c r="D19" s="167">
        <f>((B19/C19)-1)</f>
        <v>-8.519275251421865E-2</v>
      </c>
      <c r="E19" s="165">
        <v>871.98800000000006</v>
      </c>
      <c r="F19" s="166">
        <v>852.15200000000004</v>
      </c>
      <c r="G19" s="168">
        <f>((E19/F19)-1)</f>
        <v>2.3277537340756105E-2</v>
      </c>
      <c r="H19" s="169">
        <v>37</v>
      </c>
      <c r="I19" s="170">
        <v>39</v>
      </c>
      <c r="J19" s="171">
        <f t="shared" si="2"/>
        <v>-2</v>
      </c>
      <c r="L19" s="180"/>
    </row>
    <row r="20" spans="1:12" s="2" customFormat="1" x14ac:dyDescent="0.25">
      <c r="A20" s="12" t="s">
        <v>12</v>
      </c>
      <c r="B20" s="165">
        <v>55.249000000000002</v>
      </c>
      <c r="C20" s="166">
        <v>58.759</v>
      </c>
      <c r="D20" s="167">
        <f>((B20/C20)-1)</f>
        <v>-5.9735529876274285E-2</v>
      </c>
      <c r="E20" s="165">
        <v>35.296999999999997</v>
      </c>
      <c r="F20" s="166">
        <v>32.668999999999997</v>
      </c>
      <c r="G20" s="168">
        <f>((E20/F20)-1)</f>
        <v>8.0443233646576351E-2</v>
      </c>
      <c r="H20" s="169">
        <v>4</v>
      </c>
      <c r="I20" s="170">
        <v>4</v>
      </c>
      <c r="J20" s="171">
        <f t="shared" si="2"/>
        <v>0</v>
      </c>
      <c r="L20" s="179"/>
    </row>
    <row r="21" spans="1:12" s="2" customFormat="1" x14ac:dyDescent="0.25">
      <c r="A21" s="13" t="s">
        <v>13</v>
      </c>
      <c r="B21" s="172" t="s">
        <v>101</v>
      </c>
      <c r="C21" s="173" t="s">
        <v>101</v>
      </c>
      <c r="D21" s="174" t="s">
        <v>113</v>
      </c>
      <c r="E21" s="172" t="s">
        <v>101</v>
      </c>
      <c r="F21" s="173" t="s">
        <v>101</v>
      </c>
      <c r="G21" s="175" t="s">
        <v>113</v>
      </c>
      <c r="H21" s="176">
        <v>2</v>
      </c>
      <c r="I21" s="177">
        <v>2</v>
      </c>
      <c r="J21" s="178">
        <f t="shared" si="2"/>
        <v>0</v>
      </c>
      <c r="L21" s="179"/>
    </row>
    <row r="22" spans="1:12" s="2" customFormat="1" x14ac:dyDescent="0.25">
      <c r="A22" s="13" t="s">
        <v>14</v>
      </c>
      <c r="B22" s="172" t="s">
        <v>101</v>
      </c>
      <c r="C22" s="173" t="s">
        <v>101</v>
      </c>
      <c r="D22" s="174" t="s">
        <v>113</v>
      </c>
      <c r="E22" s="172" t="s">
        <v>101</v>
      </c>
      <c r="F22" s="173" t="s">
        <v>101</v>
      </c>
      <c r="G22" s="175" t="s">
        <v>113</v>
      </c>
      <c r="H22" s="176">
        <v>1</v>
      </c>
      <c r="I22" s="177">
        <v>2</v>
      </c>
      <c r="J22" s="178">
        <f t="shared" si="2"/>
        <v>-1</v>
      </c>
      <c r="L22" s="179"/>
    </row>
    <row r="23" spans="1:12" s="2" customFormat="1" x14ac:dyDescent="0.25">
      <c r="A23" s="13" t="s">
        <v>102</v>
      </c>
      <c r="B23" s="172" t="s">
        <v>101</v>
      </c>
      <c r="C23" s="173" t="s">
        <v>101</v>
      </c>
      <c r="D23" s="174" t="s">
        <v>113</v>
      </c>
      <c r="E23" s="172" t="s">
        <v>101</v>
      </c>
      <c r="F23" s="173" t="s">
        <v>101</v>
      </c>
      <c r="G23" s="175" t="s">
        <v>113</v>
      </c>
      <c r="H23" s="176">
        <v>1</v>
      </c>
      <c r="I23" s="177">
        <v>1</v>
      </c>
      <c r="J23" s="178">
        <f t="shared" si="2"/>
        <v>0</v>
      </c>
    </row>
    <row r="24" spans="1:12" s="2" customFormat="1" x14ac:dyDescent="0.25">
      <c r="A24" s="12" t="s">
        <v>63</v>
      </c>
      <c r="B24" s="165">
        <v>43.033000000000001</v>
      </c>
      <c r="C24" s="166">
        <v>57.186999999999998</v>
      </c>
      <c r="D24" s="167">
        <f>((B24/C24)-1)</f>
        <v>-0.24750380331194144</v>
      </c>
      <c r="E24" s="165">
        <v>40.703000000000003</v>
      </c>
      <c r="F24" s="166">
        <v>45.338999999999999</v>
      </c>
      <c r="G24" s="168">
        <f>((E24/F24)-1)</f>
        <v>-0.10225192439180386</v>
      </c>
      <c r="H24" s="169">
        <v>4</v>
      </c>
      <c r="I24" s="170">
        <v>5</v>
      </c>
      <c r="J24" s="171">
        <f t="shared" si="2"/>
        <v>-1</v>
      </c>
    </row>
    <row r="25" spans="1:12" s="2" customFormat="1" x14ac:dyDescent="0.25">
      <c r="A25" s="12" t="s">
        <v>64</v>
      </c>
      <c r="B25" s="165">
        <v>54.908000000000001</v>
      </c>
      <c r="C25" s="166">
        <v>55.38</v>
      </c>
      <c r="D25" s="167">
        <f>((B25/C25)-1)</f>
        <v>-8.5229324665944128E-3</v>
      </c>
      <c r="E25" s="165">
        <v>48.161999999999999</v>
      </c>
      <c r="F25" s="166">
        <v>45.58</v>
      </c>
      <c r="G25" s="168">
        <f>((E25/F25)-1)</f>
        <v>5.6647652479157484E-2</v>
      </c>
      <c r="H25" s="169">
        <v>4</v>
      </c>
      <c r="I25" s="170">
        <v>4</v>
      </c>
      <c r="J25" s="171">
        <f t="shared" si="2"/>
        <v>0</v>
      </c>
    </row>
    <row r="26" spans="1:12" s="2" customFormat="1" x14ac:dyDescent="0.25">
      <c r="A26" s="13" t="s">
        <v>16</v>
      </c>
      <c r="B26" s="172" t="s">
        <v>101</v>
      </c>
      <c r="C26" s="173" t="s">
        <v>101</v>
      </c>
      <c r="D26" s="174" t="s">
        <v>113</v>
      </c>
      <c r="E26" s="172" t="s">
        <v>101</v>
      </c>
      <c r="F26" s="173" t="s">
        <v>101</v>
      </c>
      <c r="G26" s="175" t="s">
        <v>113</v>
      </c>
      <c r="H26" s="176">
        <v>2</v>
      </c>
      <c r="I26" s="177">
        <v>2</v>
      </c>
      <c r="J26" s="178">
        <f t="shared" si="2"/>
        <v>0</v>
      </c>
    </row>
    <row r="27" spans="1:12" s="2" customFormat="1" x14ac:dyDescent="0.25">
      <c r="A27" s="12" t="s">
        <v>17</v>
      </c>
      <c r="B27" s="165">
        <v>372.97699999999998</v>
      </c>
      <c r="C27" s="166">
        <v>389.64</v>
      </c>
      <c r="D27" s="167">
        <f t="shared" ref="D27:D33" si="3">((B27/C27)-1)</f>
        <v>-4.2765116517811341E-2</v>
      </c>
      <c r="E27" s="165">
        <v>307.44900000000001</v>
      </c>
      <c r="F27" s="166">
        <v>312.49099999999999</v>
      </c>
      <c r="G27" s="168">
        <f t="shared" ref="G27:G33" si="4">((E27/F27)-1)</f>
        <v>-1.6134864684102856E-2</v>
      </c>
      <c r="H27" s="169">
        <v>10</v>
      </c>
      <c r="I27" s="170">
        <v>11</v>
      </c>
      <c r="J27" s="171">
        <f t="shared" si="2"/>
        <v>-1</v>
      </c>
    </row>
    <row r="28" spans="1:12" s="2" customFormat="1" x14ac:dyDescent="0.25">
      <c r="A28" s="12" t="s">
        <v>18</v>
      </c>
      <c r="B28" s="165">
        <v>415.94799999999998</v>
      </c>
      <c r="C28" s="166">
        <v>433.815</v>
      </c>
      <c r="D28" s="167">
        <f t="shared" si="3"/>
        <v>-4.1185758906446379E-2</v>
      </c>
      <c r="E28" s="165">
        <v>329.59100000000001</v>
      </c>
      <c r="F28" s="166">
        <v>341.875</v>
      </c>
      <c r="G28" s="168">
        <f t="shared" si="4"/>
        <v>-3.5931261425959704E-2</v>
      </c>
      <c r="H28" s="169">
        <v>13</v>
      </c>
      <c r="I28" s="170">
        <v>14</v>
      </c>
      <c r="J28" s="171">
        <f t="shared" si="2"/>
        <v>-1</v>
      </c>
    </row>
    <row r="29" spans="1:12" s="2" customFormat="1" x14ac:dyDescent="0.25">
      <c r="A29" s="12" t="s">
        <v>19</v>
      </c>
      <c r="B29" s="165">
        <v>349.08300000000003</v>
      </c>
      <c r="C29" s="166">
        <v>394.23</v>
      </c>
      <c r="D29" s="167">
        <f t="shared" si="3"/>
        <v>-0.11451944296476668</v>
      </c>
      <c r="E29" s="165">
        <v>314.291</v>
      </c>
      <c r="F29" s="166">
        <v>294.839</v>
      </c>
      <c r="G29" s="168">
        <f t="shared" si="4"/>
        <v>6.5974989740163359E-2</v>
      </c>
      <c r="H29" s="169">
        <v>10</v>
      </c>
      <c r="I29" s="170">
        <v>10</v>
      </c>
      <c r="J29" s="171">
        <f t="shared" si="2"/>
        <v>0</v>
      </c>
    </row>
    <row r="30" spans="1:12" s="2" customFormat="1" x14ac:dyDescent="0.25">
      <c r="A30" s="12" t="s">
        <v>20</v>
      </c>
      <c r="B30" s="165">
        <v>60.633000000000003</v>
      </c>
      <c r="C30" s="166">
        <v>62.866</v>
      </c>
      <c r="D30" s="167">
        <f t="shared" si="3"/>
        <v>-3.5519994909808061E-2</v>
      </c>
      <c r="E30" s="165">
        <v>81.734999999999999</v>
      </c>
      <c r="F30" s="166">
        <v>76.23</v>
      </c>
      <c r="G30" s="168">
        <f t="shared" si="4"/>
        <v>7.2215663124753915E-2</v>
      </c>
      <c r="H30" s="169">
        <v>5</v>
      </c>
      <c r="I30" s="170">
        <v>5</v>
      </c>
      <c r="J30" s="171">
        <f t="shared" si="2"/>
        <v>0</v>
      </c>
    </row>
    <row r="31" spans="1:12" s="2" customFormat="1" x14ac:dyDescent="0.25">
      <c r="A31" s="12" t="s">
        <v>21</v>
      </c>
      <c r="B31" s="165">
        <v>91.488</v>
      </c>
      <c r="C31" s="166">
        <v>88.132000000000005</v>
      </c>
      <c r="D31" s="167">
        <f t="shared" si="3"/>
        <v>3.8079244769209764E-2</v>
      </c>
      <c r="E31" s="165">
        <v>85.052000000000007</v>
      </c>
      <c r="F31" s="166">
        <v>87.14</v>
      </c>
      <c r="G31" s="168">
        <f t="shared" si="4"/>
        <v>-2.3961441358733016E-2</v>
      </c>
      <c r="H31" s="169">
        <v>6</v>
      </c>
      <c r="I31" s="170">
        <v>6</v>
      </c>
      <c r="J31" s="171">
        <f t="shared" si="2"/>
        <v>0</v>
      </c>
    </row>
    <row r="32" spans="1:12" s="2" customFormat="1" x14ac:dyDescent="0.25">
      <c r="A32" s="12" t="s">
        <v>22</v>
      </c>
      <c r="B32" s="165">
        <v>200.69200000000001</v>
      </c>
      <c r="C32" s="166">
        <v>200.328</v>
      </c>
      <c r="D32" s="167">
        <f t="shared" si="3"/>
        <v>1.8170200870573083E-3</v>
      </c>
      <c r="E32" s="165">
        <v>184.02600000000001</v>
      </c>
      <c r="F32" s="166">
        <v>179.37899999999999</v>
      </c>
      <c r="G32" s="168">
        <f t="shared" si="4"/>
        <v>2.5906042513337724E-2</v>
      </c>
      <c r="H32" s="169">
        <v>8</v>
      </c>
      <c r="I32" s="170">
        <v>8</v>
      </c>
      <c r="J32" s="171">
        <f t="shared" si="2"/>
        <v>0</v>
      </c>
    </row>
    <row r="33" spans="1:10" s="2" customFormat="1" x14ac:dyDescent="0.25">
      <c r="A33" s="12" t="s">
        <v>23</v>
      </c>
      <c r="B33" s="165">
        <v>67.709999999999994</v>
      </c>
      <c r="C33" s="166">
        <v>67.37</v>
      </c>
      <c r="D33" s="167">
        <f t="shared" si="3"/>
        <v>5.0467567166392335E-3</v>
      </c>
      <c r="E33" s="165">
        <v>52.584000000000003</v>
      </c>
      <c r="F33" s="166">
        <v>52.843000000000004</v>
      </c>
      <c r="G33" s="168">
        <f t="shared" si="4"/>
        <v>-4.9013114319778062E-3</v>
      </c>
      <c r="H33" s="169">
        <v>6</v>
      </c>
      <c r="I33" s="170">
        <v>6</v>
      </c>
      <c r="J33" s="171">
        <f>H33-I33</f>
        <v>0</v>
      </c>
    </row>
    <row r="34" spans="1:10" s="2" customFormat="1" x14ac:dyDescent="0.25">
      <c r="A34" s="13" t="s">
        <v>24</v>
      </c>
      <c r="B34" s="172" t="s">
        <v>101</v>
      </c>
      <c r="C34" s="173" t="s">
        <v>101</v>
      </c>
      <c r="D34" s="174" t="s">
        <v>113</v>
      </c>
      <c r="E34" s="172" t="s">
        <v>101</v>
      </c>
      <c r="F34" s="173" t="s">
        <v>101</v>
      </c>
      <c r="G34" s="175" t="s">
        <v>113</v>
      </c>
      <c r="H34" s="176">
        <v>2</v>
      </c>
      <c r="I34" s="177">
        <v>2</v>
      </c>
      <c r="J34" s="178">
        <f t="shared" si="2"/>
        <v>0</v>
      </c>
    </row>
    <row r="35" spans="1:10" s="2" customFormat="1" x14ac:dyDescent="0.25">
      <c r="A35" s="12" t="s">
        <v>25</v>
      </c>
      <c r="B35" s="165" t="s">
        <v>101</v>
      </c>
      <c r="C35" s="166" t="s">
        <v>101</v>
      </c>
      <c r="D35" s="167" t="s">
        <v>113</v>
      </c>
      <c r="E35" s="165" t="s">
        <v>101</v>
      </c>
      <c r="F35" s="166" t="s">
        <v>101</v>
      </c>
      <c r="G35" s="175" t="s">
        <v>113</v>
      </c>
      <c r="H35" s="169">
        <v>3</v>
      </c>
      <c r="I35" s="170">
        <v>3</v>
      </c>
      <c r="J35" s="171">
        <f t="shared" si="2"/>
        <v>0</v>
      </c>
    </row>
    <row r="36" spans="1:10" s="2" customFormat="1" x14ac:dyDescent="0.25">
      <c r="A36" s="13" t="s">
        <v>26</v>
      </c>
      <c r="B36" s="172" t="s">
        <v>101</v>
      </c>
      <c r="C36" s="173" t="s">
        <v>101</v>
      </c>
      <c r="D36" s="174" t="s">
        <v>113</v>
      </c>
      <c r="E36" s="172" t="s">
        <v>101</v>
      </c>
      <c r="F36" s="173" t="s">
        <v>101</v>
      </c>
      <c r="G36" s="175" t="s">
        <v>113</v>
      </c>
      <c r="H36" s="176">
        <v>2</v>
      </c>
      <c r="I36" s="177">
        <v>2</v>
      </c>
      <c r="J36" s="178">
        <f t="shared" si="2"/>
        <v>0</v>
      </c>
    </row>
    <row r="37" spans="1:10" s="2" customFormat="1" x14ac:dyDescent="0.25">
      <c r="A37" s="13" t="s">
        <v>27</v>
      </c>
      <c r="B37" s="172" t="s">
        <v>101</v>
      </c>
      <c r="C37" s="173" t="s">
        <v>101</v>
      </c>
      <c r="D37" s="174" t="s">
        <v>113</v>
      </c>
      <c r="E37" s="172" t="s">
        <v>101</v>
      </c>
      <c r="F37" s="173" t="s">
        <v>101</v>
      </c>
      <c r="G37" s="175" t="s">
        <v>113</v>
      </c>
      <c r="H37" s="176">
        <v>2</v>
      </c>
      <c r="I37" s="177">
        <v>2</v>
      </c>
      <c r="J37" s="178">
        <f t="shared" si="2"/>
        <v>0</v>
      </c>
    </row>
    <row r="38" spans="1:10" s="2" customFormat="1" x14ac:dyDescent="0.25">
      <c r="A38" s="12" t="s">
        <v>28</v>
      </c>
      <c r="B38" s="165">
        <v>257.17399999999998</v>
      </c>
      <c r="C38" s="166">
        <v>282.74700000000001</v>
      </c>
      <c r="D38" s="167">
        <f>((B38/C38)-1)</f>
        <v>-9.0444814622259617E-2</v>
      </c>
      <c r="E38" s="165">
        <v>249.53800000000001</v>
      </c>
      <c r="F38" s="166">
        <v>234.78700000000001</v>
      </c>
      <c r="G38" s="168">
        <f>((E38/F38)-1)</f>
        <v>6.2827158232781288E-2</v>
      </c>
      <c r="H38" s="169">
        <v>10</v>
      </c>
      <c r="I38" s="170">
        <v>12</v>
      </c>
      <c r="J38" s="171">
        <f t="shared" si="2"/>
        <v>-2</v>
      </c>
    </row>
    <row r="39" spans="1:10" s="2" customFormat="1" x14ac:dyDescent="0.25">
      <c r="A39" s="12" t="s">
        <v>29</v>
      </c>
      <c r="B39" s="172" t="s">
        <v>101</v>
      </c>
      <c r="C39" s="173" t="s">
        <v>101</v>
      </c>
      <c r="D39" s="174" t="s">
        <v>113</v>
      </c>
      <c r="E39" s="172" t="s">
        <v>101</v>
      </c>
      <c r="F39" s="173" t="s">
        <v>101</v>
      </c>
      <c r="G39" s="175" t="s">
        <v>113</v>
      </c>
      <c r="H39" s="169">
        <v>0</v>
      </c>
      <c r="I39" s="170">
        <v>0</v>
      </c>
      <c r="J39" s="171">
        <v>0</v>
      </c>
    </row>
    <row r="40" spans="1:10" s="2" customFormat="1" x14ac:dyDescent="0.25">
      <c r="A40" s="12" t="s">
        <v>30</v>
      </c>
      <c r="B40" s="165">
        <v>2536.96</v>
      </c>
      <c r="C40" s="166">
        <v>2757.0279999999998</v>
      </c>
      <c r="D40" s="167">
        <f>((B40/C40)-1)</f>
        <v>-7.9820734501064083E-2</v>
      </c>
      <c r="E40" s="165">
        <v>1258.8119999999999</v>
      </c>
      <c r="F40" s="166">
        <v>1326.3620000000001</v>
      </c>
      <c r="G40" s="168">
        <f>((E40/F40)-1)</f>
        <v>-5.0928781132149603E-2</v>
      </c>
      <c r="H40" s="169">
        <v>61</v>
      </c>
      <c r="I40" s="170">
        <v>62</v>
      </c>
      <c r="J40" s="171">
        <f t="shared" si="2"/>
        <v>-1</v>
      </c>
    </row>
    <row r="41" spans="1:10" s="2" customFormat="1" x14ac:dyDescent="0.25">
      <c r="A41" s="12" t="s">
        <v>69</v>
      </c>
      <c r="B41" s="165">
        <v>28.030999999999999</v>
      </c>
      <c r="C41" s="166">
        <v>30.068000000000001</v>
      </c>
      <c r="D41" s="167">
        <f>((B41/C41)-1)</f>
        <v>-6.7746441399494595E-2</v>
      </c>
      <c r="E41" s="165">
        <v>33.259</v>
      </c>
      <c r="F41" s="166">
        <v>33.470999999999997</v>
      </c>
      <c r="G41" s="168">
        <f>((E41/F41)-1)</f>
        <v>-6.3338412356964691E-3</v>
      </c>
      <c r="H41" s="169">
        <v>4</v>
      </c>
      <c r="I41" s="170">
        <v>4</v>
      </c>
      <c r="J41" s="171">
        <f t="shared" si="2"/>
        <v>0</v>
      </c>
    </row>
    <row r="42" spans="1:10" s="2" customFormat="1" x14ac:dyDescent="0.25">
      <c r="A42" s="13" t="s">
        <v>31</v>
      </c>
      <c r="B42" s="172" t="s">
        <v>101</v>
      </c>
      <c r="C42" s="173" t="s">
        <v>101</v>
      </c>
      <c r="D42" s="174" t="s">
        <v>113</v>
      </c>
      <c r="E42" s="172" t="s">
        <v>101</v>
      </c>
      <c r="F42" s="173" t="s">
        <v>101</v>
      </c>
      <c r="G42" s="175" t="s">
        <v>113</v>
      </c>
      <c r="H42" s="176">
        <v>2</v>
      </c>
      <c r="I42" s="177">
        <v>2</v>
      </c>
      <c r="J42" s="178">
        <f t="shared" si="2"/>
        <v>0</v>
      </c>
    </row>
    <row r="43" spans="1:10" s="2" customFormat="1" x14ac:dyDescent="0.25">
      <c r="A43" s="12" t="s">
        <v>32</v>
      </c>
      <c r="B43" s="165">
        <v>129.88200000000001</v>
      </c>
      <c r="C43" s="166">
        <v>141.77000000000001</v>
      </c>
      <c r="D43" s="167">
        <f t="shared" ref="D43:D48" si="5">((B43/C43)-1)</f>
        <v>-8.3854129928757848E-2</v>
      </c>
      <c r="E43" s="165">
        <v>113.268</v>
      </c>
      <c r="F43" s="166">
        <v>115.607</v>
      </c>
      <c r="G43" s="168">
        <f t="shared" ref="G43:G48" si="6">((E43/F43)-1)</f>
        <v>-2.0232338872213651E-2</v>
      </c>
      <c r="H43" s="169">
        <v>7</v>
      </c>
      <c r="I43" s="170">
        <v>8</v>
      </c>
      <c r="J43" s="171">
        <f t="shared" si="2"/>
        <v>-1</v>
      </c>
    </row>
    <row r="44" spans="1:10" s="2" customFormat="1" x14ac:dyDescent="0.25">
      <c r="A44" s="12" t="s">
        <v>33</v>
      </c>
      <c r="B44" s="165">
        <v>38.183</v>
      </c>
      <c r="C44" s="166">
        <v>40.198</v>
      </c>
      <c r="D44" s="167">
        <f t="shared" si="5"/>
        <v>-5.0126871983680821E-2</v>
      </c>
      <c r="E44" s="165">
        <v>41.658999999999999</v>
      </c>
      <c r="F44" s="166">
        <v>42.411000000000001</v>
      </c>
      <c r="G44" s="168">
        <f t="shared" si="6"/>
        <v>-1.7731248968428037E-2</v>
      </c>
      <c r="H44" s="169">
        <v>3</v>
      </c>
      <c r="I44" s="170">
        <v>4</v>
      </c>
      <c r="J44" s="171">
        <f t="shared" si="2"/>
        <v>-1</v>
      </c>
    </row>
    <row r="45" spans="1:10" s="2" customFormat="1" x14ac:dyDescent="0.25">
      <c r="A45" s="12" t="s">
        <v>34</v>
      </c>
      <c r="B45" s="165">
        <v>277.75</v>
      </c>
      <c r="C45" s="166">
        <v>285.86200000000002</v>
      </c>
      <c r="D45" s="167">
        <f t="shared" si="5"/>
        <v>-2.8377328920947908E-2</v>
      </c>
      <c r="E45" s="165">
        <v>211.166</v>
      </c>
      <c r="F45" s="166">
        <v>193.517</v>
      </c>
      <c r="G45" s="168">
        <f t="shared" si="6"/>
        <v>9.1201289809164088E-2</v>
      </c>
      <c r="H45" s="169">
        <v>9</v>
      </c>
      <c r="I45" s="170">
        <v>11</v>
      </c>
      <c r="J45" s="171">
        <f t="shared" si="2"/>
        <v>-2</v>
      </c>
    </row>
    <row r="46" spans="1:10" s="2" customFormat="1" x14ac:dyDescent="0.25">
      <c r="A46" s="12" t="s">
        <v>35</v>
      </c>
      <c r="B46" s="165">
        <v>128.40700000000001</v>
      </c>
      <c r="C46" s="166">
        <v>131.82599999999999</v>
      </c>
      <c r="D46" s="167">
        <f t="shared" si="5"/>
        <v>-2.5935703123814546E-2</v>
      </c>
      <c r="E46" s="165">
        <v>136.429</v>
      </c>
      <c r="F46" s="166">
        <v>131.85499999999999</v>
      </c>
      <c r="G46" s="168">
        <f t="shared" si="6"/>
        <v>3.4689621174775365E-2</v>
      </c>
      <c r="H46" s="169">
        <v>4</v>
      </c>
      <c r="I46" s="170">
        <v>4</v>
      </c>
      <c r="J46" s="171">
        <f t="shared" si="2"/>
        <v>0</v>
      </c>
    </row>
    <row r="47" spans="1:10" s="2" customFormat="1" x14ac:dyDescent="0.25">
      <c r="A47" s="12" t="s">
        <v>36</v>
      </c>
      <c r="B47" s="165">
        <v>204.31200000000001</v>
      </c>
      <c r="C47" s="166">
        <v>211.27</v>
      </c>
      <c r="D47" s="167">
        <f t="shared" si="5"/>
        <v>-3.2934160079519104E-2</v>
      </c>
      <c r="E47" s="165">
        <v>173.518</v>
      </c>
      <c r="F47" s="166">
        <v>173.11</v>
      </c>
      <c r="G47" s="168">
        <f t="shared" si="6"/>
        <v>2.356882906822122E-3</v>
      </c>
      <c r="H47" s="169">
        <v>8</v>
      </c>
      <c r="I47" s="170">
        <v>9</v>
      </c>
      <c r="J47" s="171">
        <f t="shared" si="2"/>
        <v>-1</v>
      </c>
    </row>
    <row r="48" spans="1:10" s="2" customFormat="1" x14ac:dyDescent="0.25">
      <c r="A48" s="12" t="s">
        <v>37</v>
      </c>
      <c r="B48" s="165">
        <v>57.988</v>
      </c>
      <c r="C48" s="166">
        <v>58.106000000000002</v>
      </c>
      <c r="D48" s="167">
        <f t="shared" si="5"/>
        <v>-2.0307713489140511E-3</v>
      </c>
      <c r="E48" s="165">
        <v>45.871000000000002</v>
      </c>
      <c r="F48" s="166">
        <v>43.63</v>
      </c>
      <c r="G48" s="168">
        <f t="shared" si="6"/>
        <v>5.1363740545496306E-2</v>
      </c>
      <c r="H48" s="169">
        <v>3</v>
      </c>
      <c r="I48" s="170">
        <v>3</v>
      </c>
      <c r="J48" s="171">
        <f t="shared" si="2"/>
        <v>0</v>
      </c>
    </row>
    <row r="49" spans="1:10" s="25" customFormat="1" x14ac:dyDescent="0.25">
      <c r="A49" s="13" t="s">
        <v>103</v>
      </c>
      <c r="B49" s="172" t="s">
        <v>101</v>
      </c>
      <c r="C49" s="173" t="s">
        <v>101</v>
      </c>
      <c r="D49" s="174" t="s">
        <v>113</v>
      </c>
      <c r="E49" s="172" t="s">
        <v>101</v>
      </c>
      <c r="F49" s="173" t="s">
        <v>101</v>
      </c>
      <c r="G49" s="175" t="s">
        <v>113</v>
      </c>
      <c r="H49" s="176">
        <v>3</v>
      </c>
      <c r="I49" s="177">
        <v>3</v>
      </c>
      <c r="J49" s="178">
        <f t="shared" si="2"/>
        <v>0</v>
      </c>
    </row>
    <row r="50" spans="1:10" s="2" customFormat="1" x14ac:dyDescent="0.25">
      <c r="A50" s="12" t="s">
        <v>72</v>
      </c>
      <c r="B50" s="165" t="s">
        <v>101</v>
      </c>
      <c r="C50" s="166">
        <v>43.344000000000001</v>
      </c>
      <c r="D50" s="174" t="s">
        <v>113</v>
      </c>
      <c r="E50" s="165" t="s">
        <v>101</v>
      </c>
      <c r="F50" s="166">
        <v>64.474000000000004</v>
      </c>
      <c r="G50" s="175" t="s">
        <v>113</v>
      </c>
      <c r="H50" s="169">
        <v>3</v>
      </c>
      <c r="I50" s="170">
        <v>4</v>
      </c>
      <c r="J50" s="171">
        <f t="shared" si="2"/>
        <v>-1</v>
      </c>
    </row>
    <row r="51" spans="1:10" s="2" customFormat="1" x14ac:dyDescent="0.25">
      <c r="A51" s="12" t="s">
        <v>38</v>
      </c>
      <c r="B51" s="165" t="s">
        <v>101</v>
      </c>
      <c r="C51" s="166" t="s">
        <v>101</v>
      </c>
      <c r="D51" s="167" t="s">
        <v>113</v>
      </c>
      <c r="E51" s="165" t="s">
        <v>101</v>
      </c>
      <c r="F51" s="166" t="s">
        <v>101</v>
      </c>
      <c r="G51" s="175" t="s">
        <v>113</v>
      </c>
      <c r="H51" s="169">
        <v>2</v>
      </c>
      <c r="I51" s="170">
        <v>2</v>
      </c>
      <c r="J51" s="171">
        <f t="shared" si="2"/>
        <v>0</v>
      </c>
    </row>
    <row r="52" spans="1:10" s="2" customFormat="1" x14ac:dyDescent="0.25">
      <c r="A52" s="13" t="s">
        <v>39</v>
      </c>
      <c r="B52" s="172" t="s">
        <v>101</v>
      </c>
      <c r="C52" s="173" t="s">
        <v>101</v>
      </c>
      <c r="D52" s="174" t="s">
        <v>113</v>
      </c>
      <c r="E52" s="172" t="s">
        <v>101</v>
      </c>
      <c r="F52" s="173" t="s">
        <v>101</v>
      </c>
      <c r="G52" s="175" t="s">
        <v>113</v>
      </c>
      <c r="H52" s="176">
        <v>5</v>
      </c>
      <c r="I52" s="177">
        <v>5</v>
      </c>
      <c r="J52" s="178">
        <f t="shared" si="2"/>
        <v>0</v>
      </c>
    </row>
    <row r="53" spans="1:10" s="2" customFormat="1" x14ac:dyDescent="0.25">
      <c r="A53" s="12" t="s">
        <v>40</v>
      </c>
      <c r="B53" s="165">
        <v>91.326999999999998</v>
      </c>
      <c r="C53" s="166">
        <v>97.855000000000004</v>
      </c>
      <c r="D53" s="167">
        <f t="shared" ref="D53:D65" si="7">((B53/C53)-1)</f>
        <v>-6.6710949874814851E-2</v>
      </c>
      <c r="E53" s="165">
        <v>56.969000000000001</v>
      </c>
      <c r="F53" s="166">
        <v>57.981999999999999</v>
      </c>
      <c r="G53" s="168">
        <f t="shared" ref="G53:G65" si="8">((E53/F53)-1)</f>
        <v>-1.7470939257010709E-2</v>
      </c>
      <c r="H53" s="169">
        <v>5</v>
      </c>
      <c r="I53" s="170">
        <v>5</v>
      </c>
      <c r="J53" s="171">
        <f t="shared" si="2"/>
        <v>0</v>
      </c>
    </row>
    <row r="54" spans="1:10" s="2" customFormat="1" x14ac:dyDescent="0.25">
      <c r="A54" s="12" t="s">
        <v>41</v>
      </c>
      <c r="B54" s="165">
        <v>416.77100000000002</v>
      </c>
      <c r="C54" s="166">
        <v>468.49299999999999</v>
      </c>
      <c r="D54" s="167">
        <f t="shared" si="7"/>
        <v>-0.11040079574294592</v>
      </c>
      <c r="E54" s="165">
        <v>223.488</v>
      </c>
      <c r="F54" s="166">
        <v>207.648</v>
      </c>
      <c r="G54" s="168">
        <f t="shared" si="8"/>
        <v>7.628294036061023E-2</v>
      </c>
      <c r="H54" s="169">
        <v>10</v>
      </c>
      <c r="I54" s="170">
        <v>11</v>
      </c>
      <c r="J54" s="171">
        <f t="shared" si="2"/>
        <v>-1</v>
      </c>
    </row>
    <row r="55" spans="1:10" s="2" customFormat="1" x14ac:dyDescent="0.25">
      <c r="A55" s="12" t="s">
        <v>42</v>
      </c>
      <c r="B55" s="165">
        <v>272.18200000000002</v>
      </c>
      <c r="C55" s="166">
        <v>289.02999999999997</v>
      </c>
      <c r="D55" s="167">
        <f t="shared" si="7"/>
        <v>-5.8291526831124596E-2</v>
      </c>
      <c r="E55" s="165">
        <v>238.33600000000001</v>
      </c>
      <c r="F55" s="166">
        <v>262.23500000000001</v>
      </c>
      <c r="G55" s="168">
        <f t="shared" si="8"/>
        <v>-9.1135813297233415E-2</v>
      </c>
      <c r="H55" s="169">
        <v>10</v>
      </c>
      <c r="I55" s="170">
        <v>11</v>
      </c>
      <c r="J55" s="171">
        <f t="shared" si="2"/>
        <v>-1</v>
      </c>
    </row>
    <row r="56" spans="1:10" s="2" customFormat="1" x14ac:dyDescent="0.25">
      <c r="A56" s="12" t="s">
        <v>43</v>
      </c>
      <c r="B56" s="165">
        <v>113.23099999999999</v>
      </c>
      <c r="C56" s="166">
        <v>117.46599999999999</v>
      </c>
      <c r="D56" s="167">
        <f t="shared" si="7"/>
        <v>-3.6052985544753335E-2</v>
      </c>
      <c r="E56" s="165">
        <v>146.494</v>
      </c>
      <c r="F56" s="166">
        <v>108.203</v>
      </c>
      <c r="G56" s="168">
        <f t="shared" si="8"/>
        <v>0.35388113083740746</v>
      </c>
      <c r="H56" s="169">
        <v>4</v>
      </c>
      <c r="I56" s="170">
        <v>4</v>
      </c>
      <c r="J56" s="171">
        <f t="shared" si="2"/>
        <v>0</v>
      </c>
    </row>
    <row r="57" spans="1:10" s="2" customFormat="1" x14ac:dyDescent="0.25">
      <c r="A57" s="12" t="s">
        <v>44</v>
      </c>
      <c r="B57" s="165">
        <v>157.95400000000001</v>
      </c>
      <c r="C57" s="166">
        <v>167.98099999999999</v>
      </c>
      <c r="D57" s="167">
        <f t="shared" si="7"/>
        <v>-5.9691274608437817E-2</v>
      </c>
      <c r="E57" s="165">
        <v>153.52000000000001</v>
      </c>
      <c r="F57" s="166">
        <v>134.09800000000001</v>
      </c>
      <c r="G57" s="168">
        <f t="shared" si="8"/>
        <v>0.14483437486017681</v>
      </c>
      <c r="H57" s="169">
        <v>6</v>
      </c>
      <c r="I57" s="170">
        <v>7</v>
      </c>
      <c r="J57" s="171">
        <f t="shared" si="2"/>
        <v>-1</v>
      </c>
    </row>
    <row r="58" spans="1:10" s="2" customFormat="1" x14ac:dyDescent="0.25">
      <c r="A58" s="12" t="s">
        <v>45</v>
      </c>
      <c r="B58" s="165">
        <v>63.006</v>
      </c>
      <c r="C58" s="166">
        <v>65.180000000000007</v>
      </c>
      <c r="D58" s="167">
        <f t="shared" si="7"/>
        <v>-3.3353789505983555E-2</v>
      </c>
      <c r="E58" s="165">
        <v>60.351999999999997</v>
      </c>
      <c r="F58" s="166">
        <v>56.96</v>
      </c>
      <c r="G58" s="168">
        <f t="shared" si="8"/>
        <v>5.9550561797752755E-2</v>
      </c>
      <c r="H58" s="169">
        <v>4</v>
      </c>
      <c r="I58" s="170">
        <v>4</v>
      </c>
      <c r="J58" s="171">
        <f t="shared" si="2"/>
        <v>0</v>
      </c>
    </row>
    <row r="59" spans="1:10" s="2" customFormat="1" x14ac:dyDescent="0.25">
      <c r="A59" s="12" t="s">
        <v>104</v>
      </c>
      <c r="B59" s="165">
        <v>40.869</v>
      </c>
      <c r="C59" s="166">
        <v>38.067999999999998</v>
      </c>
      <c r="D59" s="167">
        <f t="shared" si="7"/>
        <v>7.3578858884102205E-2</v>
      </c>
      <c r="E59" s="165">
        <v>44.72</v>
      </c>
      <c r="F59" s="166">
        <v>44.195999999999998</v>
      </c>
      <c r="G59" s="168">
        <f t="shared" si="8"/>
        <v>1.1856276586116321E-2</v>
      </c>
      <c r="H59" s="169">
        <v>4</v>
      </c>
      <c r="I59" s="170">
        <v>4</v>
      </c>
      <c r="J59" s="171">
        <f t="shared" si="2"/>
        <v>0</v>
      </c>
    </row>
    <row r="60" spans="1:10" s="2" customFormat="1" x14ac:dyDescent="0.25">
      <c r="A60" s="12" t="s">
        <v>46</v>
      </c>
      <c r="B60" s="165">
        <v>241.84100000000001</v>
      </c>
      <c r="C60" s="166">
        <v>248.54300000000001</v>
      </c>
      <c r="D60" s="167">
        <f t="shared" si="7"/>
        <v>-2.6965152911166301E-2</v>
      </c>
      <c r="E60" s="165">
        <v>129.88800000000001</v>
      </c>
      <c r="F60" s="166">
        <v>122.931</v>
      </c>
      <c r="G60" s="168">
        <f t="shared" si="8"/>
        <v>5.6592722746906965E-2</v>
      </c>
      <c r="H60" s="169">
        <v>6</v>
      </c>
      <c r="I60" s="170">
        <v>7</v>
      </c>
      <c r="J60" s="171">
        <f t="shared" si="2"/>
        <v>-1</v>
      </c>
    </row>
    <row r="61" spans="1:10" s="2" customFormat="1" x14ac:dyDescent="0.25">
      <c r="A61" s="12" t="s">
        <v>47</v>
      </c>
      <c r="B61" s="165">
        <v>763.29300000000001</v>
      </c>
      <c r="C61" s="166">
        <v>763.78</v>
      </c>
      <c r="D61" s="167">
        <f t="shared" si="7"/>
        <v>-6.3761816229801482E-4</v>
      </c>
      <c r="E61" s="165">
        <v>506.53699999999998</v>
      </c>
      <c r="F61" s="166">
        <v>507.60199999999998</v>
      </c>
      <c r="G61" s="168">
        <f t="shared" si="8"/>
        <v>-2.0981004802975711E-3</v>
      </c>
      <c r="H61" s="169">
        <v>21</v>
      </c>
      <c r="I61" s="170">
        <v>22</v>
      </c>
      <c r="J61" s="171">
        <f t="shared" si="2"/>
        <v>-1</v>
      </c>
    </row>
    <row r="62" spans="1:10" s="2" customFormat="1" x14ac:dyDescent="0.25">
      <c r="A62" s="12" t="s">
        <v>48</v>
      </c>
      <c r="B62" s="165">
        <v>948.04499999999996</v>
      </c>
      <c r="C62" s="166">
        <v>994.69100000000003</v>
      </c>
      <c r="D62" s="167">
        <f t="shared" si="7"/>
        <v>-4.6894965371155561E-2</v>
      </c>
      <c r="E62" s="165">
        <v>671.36199999999997</v>
      </c>
      <c r="F62" s="166">
        <v>635.03099999999995</v>
      </c>
      <c r="G62" s="168">
        <f t="shared" si="8"/>
        <v>5.7211380231831255E-2</v>
      </c>
      <c r="H62" s="169">
        <v>23</v>
      </c>
      <c r="I62" s="170">
        <v>24</v>
      </c>
      <c r="J62" s="171">
        <f t="shared" si="2"/>
        <v>-1</v>
      </c>
    </row>
    <row r="63" spans="1:10" s="2" customFormat="1" x14ac:dyDescent="0.25">
      <c r="A63" s="12" t="s">
        <v>49</v>
      </c>
      <c r="B63" s="165">
        <v>123.398</v>
      </c>
      <c r="C63" s="166">
        <v>119.93300000000001</v>
      </c>
      <c r="D63" s="167">
        <f t="shared" si="7"/>
        <v>2.88911308814086E-2</v>
      </c>
      <c r="E63" s="165">
        <v>128.92500000000001</v>
      </c>
      <c r="F63" s="166">
        <v>115.852</v>
      </c>
      <c r="G63" s="168">
        <f t="shared" si="8"/>
        <v>0.11284224700479939</v>
      </c>
      <c r="H63" s="169">
        <v>5</v>
      </c>
      <c r="I63" s="170">
        <v>5</v>
      </c>
      <c r="J63" s="171">
        <f t="shared" si="2"/>
        <v>0</v>
      </c>
    </row>
    <row r="64" spans="1:10" s="2" customFormat="1" x14ac:dyDescent="0.25">
      <c r="A64" s="12" t="s">
        <v>50</v>
      </c>
      <c r="B64" s="165">
        <v>32.545999999999999</v>
      </c>
      <c r="C64" s="166">
        <v>34.213000000000001</v>
      </c>
      <c r="D64" s="167">
        <f t="shared" si="7"/>
        <v>-4.8724169175459631E-2</v>
      </c>
      <c r="E64" s="165">
        <v>55.194000000000003</v>
      </c>
      <c r="F64" s="166">
        <v>55.942999999999998</v>
      </c>
      <c r="G64" s="168">
        <f t="shared" si="8"/>
        <v>-1.3388627710347989E-2</v>
      </c>
      <c r="H64" s="169">
        <v>3</v>
      </c>
      <c r="I64" s="170">
        <v>3</v>
      </c>
      <c r="J64" s="171">
        <f t="shared" si="2"/>
        <v>0</v>
      </c>
    </row>
    <row r="65" spans="1:10" s="2" customFormat="1" x14ac:dyDescent="0.25">
      <c r="A65" s="12" t="s">
        <v>51</v>
      </c>
      <c r="B65" s="165">
        <v>268.60500000000002</v>
      </c>
      <c r="C65" s="166">
        <v>274.61700000000002</v>
      </c>
      <c r="D65" s="167">
        <f t="shared" si="7"/>
        <v>-2.1892308196506449E-2</v>
      </c>
      <c r="E65" s="165">
        <v>218.404</v>
      </c>
      <c r="F65" s="166">
        <v>225.31200000000001</v>
      </c>
      <c r="G65" s="168">
        <f t="shared" si="8"/>
        <v>-3.0659707427922234E-2</v>
      </c>
      <c r="H65" s="169">
        <v>9</v>
      </c>
      <c r="I65" s="170">
        <v>11</v>
      </c>
      <c r="J65" s="171">
        <f t="shared" si="2"/>
        <v>-2</v>
      </c>
    </row>
    <row r="66" spans="1:10" s="2" customFormat="1" x14ac:dyDescent="0.25">
      <c r="A66" s="13" t="s">
        <v>52</v>
      </c>
      <c r="B66" s="172" t="s">
        <v>101</v>
      </c>
      <c r="C66" s="173" t="s">
        <v>101</v>
      </c>
      <c r="D66" s="174" t="s">
        <v>113</v>
      </c>
      <c r="E66" s="172" t="s">
        <v>101</v>
      </c>
      <c r="F66" s="173" t="s">
        <v>101</v>
      </c>
      <c r="G66" s="175" t="s">
        <v>113</v>
      </c>
      <c r="H66" s="176">
        <v>2</v>
      </c>
      <c r="I66" s="177">
        <v>2</v>
      </c>
      <c r="J66" s="178">
        <f t="shared" si="2"/>
        <v>0</v>
      </c>
    </row>
    <row r="67" spans="1:10" s="2" customFormat="1" x14ac:dyDescent="0.25">
      <c r="A67" s="12" t="s">
        <v>53</v>
      </c>
      <c r="B67" s="165">
        <v>167.45099999999999</v>
      </c>
      <c r="C67" s="166">
        <v>183.179</v>
      </c>
      <c r="D67" s="167">
        <f>((B67/C67)-1)</f>
        <v>-8.586137057195431E-2</v>
      </c>
      <c r="E67" s="165">
        <v>122.408</v>
      </c>
      <c r="F67" s="166">
        <v>122.08799999999999</v>
      </c>
      <c r="G67" s="168">
        <f>((E67/F67)-1)</f>
        <v>2.6210602188585508E-3</v>
      </c>
      <c r="H67" s="169">
        <v>7</v>
      </c>
      <c r="I67" s="170">
        <v>8</v>
      </c>
      <c r="J67" s="171">
        <f t="shared" si="2"/>
        <v>-1</v>
      </c>
    </row>
    <row r="68" spans="1:10" s="2" customFormat="1" x14ac:dyDescent="0.25">
      <c r="A68" s="27" t="s">
        <v>54</v>
      </c>
      <c r="B68" s="181">
        <v>429.76100000000002</v>
      </c>
      <c r="C68" s="182">
        <v>477.93400000000003</v>
      </c>
      <c r="D68" s="183">
        <f>((B68/C68)-1)</f>
        <v>-0.10079425192599811</v>
      </c>
      <c r="E68" s="181">
        <v>391.89</v>
      </c>
      <c r="F68" s="182">
        <v>335.90800000000002</v>
      </c>
      <c r="G68" s="184">
        <f>((E68/F68)-1)</f>
        <v>0.16665872798504333</v>
      </c>
      <c r="H68" s="185">
        <v>10</v>
      </c>
      <c r="I68" s="186">
        <v>12</v>
      </c>
      <c r="J68" s="187">
        <f t="shared" si="2"/>
        <v>-2</v>
      </c>
    </row>
    <row r="69" spans="1:10" s="2" customFormat="1" ht="13.5" thickBot="1" x14ac:dyDescent="0.3">
      <c r="A69" s="188" t="s">
        <v>55</v>
      </c>
      <c r="B69" s="189">
        <v>505.72300000000001</v>
      </c>
      <c r="C69" s="190">
        <v>487.24700000000001</v>
      </c>
      <c r="D69" s="191">
        <f>((B69/C69)-1)</f>
        <v>3.791916625448688E-2</v>
      </c>
      <c r="E69" s="189">
        <v>498.49599999999998</v>
      </c>
      <c r="F69" s="190">
        <v>453.63499999999999</v>
      </c>
      <c r="G69" s="192">
        <f>((E69/F69)-1)</f>
        <v>9.8892281239322255E-2</v>
      </c>
      <c r="H69" s="193" t="s">
        <v>113</v>
      </c>
      <c r="I69" s="194" t="s">
        <v>113</v>
      </c>
      <c r="J69" s="195" t="s">
        <v>113</v>
      </c>
    </row>
    <row r="70" spans="1:10" s="132" customFormat="1" ht="16.5" thickTop="1" thickBot="1" x14ac:dyDescent="0.3">
      <c r="A70" s="40" t="s">
        <v>114</v>
      </c>
      <c r="B70" s="196">
        <v>34024.769999999997</v>
      </c>
      <c r="C70" s="197">
        <v>36606.89</v>
      </c>
      <c r="D70" s="198">
        <f>((B70/C70)-1)</f>
        <v>-7.0536448193222689E-2</v>
      </c>
      <c r="E70" s="196">
        <v>24054.218000000001</v>
      </c>
      <c r="F70" s="197">
        <v>23246.062000000002</v>
      </c>
      <c r="G70" s="199">
        <f>((E70/F70)-1)</f>
        <v>3.4765286266551287E-2</v>
      </c>
      <c r="H70" s="200">
        <v>753</v>
      </c>
      <c r="I70" s="201">
        <v>807</v>
      </c>
      <c r="J70" s="202">
        <f>H70-I70</f>
        <v>-54</v>
      </c>
    </row>
    <row r="71" spans="1:10" s="2" customFormat="1" ht="6" customHeight="1" x14ac:dyDescent="0.25"/>
    <row r="72" spans="1:10" s="34" customFormat="1" ht="15" customHeight="1" x14ac:dyDescent="0.25">
      <c r="A72" s="134" t="s">
        <v>115</v>
      </c>
      <c r="B72" s="134"/>
      <c r="C72" s="134"/>
      <c r="D72" s="134"/>
      <c r="E72" s="134"/>
      <c r="F72" s="134"/>
      <c r="G72" s="134"/>
      <c r="H72" s="134"/>
      <c r="I72" s="134"/>
      <c r="J72" s="134"/>
    </row>
    <row r="73" spans="1:10" s="34" customFormat="1" ht="15" customHeight="1" x14ac:dyDescent="0.25">
      <c r="A73" s="134" t="s">
        <v>107</v>
      </c>
      <c r="B73" s="134"/>
      <c r="C73" s="134"/>
      <c r="D73" s="134"/>
      <c r="E73" s="134"/>
      <c r="F73" s="134"/>
      <c r="G73" s="134"/>
      <c r="H73" s="134"/>
      <c r="I73" s="134"/>
      <c r="J73" s="134"/>
    </row>
    <row r="74" spans="1:10" s="2" customFormat="1" ht="6" customHeight="1" x14ac:dyDescent="0.25"/>
    <row r="75" spans="1:10" s="2" customFormat="1" x14ac:dyDescent="0.25"/>
    <row r="76" spans="1:10" s="2" customFormat="1" x14ac:dyDescent="0.25"/>
  </sheetData>
  <mergeCells count="18">
    <mergeCell ref="A72:J72"/>
    <mergeCell ref="A73:J73"/>
    <mergeCell ref="E7:E8"/>
    <mergeCell ref="F7:F8"/>
    <mergeCell ref="G7:G8"/>
    <mergeCell ref="H7:H8"/>
    <mergeCell ref="I7:I8"/>
    <mergeCell ref="J7:J8"/>
    <mergeCell ref="A1:J1"/>
    <mergeCell ref="A2:J2"/>
    <mergeCell ref="A3:J3"/>
    <mergeCell ref="A5:A8"/>
    <mergeCell ref="B5:D6"/>
    <mergeCell ref="E5:G6"/>
    <mergeCell ref="H5:J6"/>
    <mergeCell ref="B7:B8"/>
    <mergeCell ref="C7:C8"/>
    <mergeCell ref="D7:D8"/>
  </mergeCells>
  <printOptions horizontalCentered="1" verticalCentered="1"/>
  <pageMargins left="0.39370078740157483" right="0.39370078740157483" top="0.39370078740157483" bottom="0.39370078740157483" header="0.19685039370078741" footer="0.39370078740157483"/>
  <pageSetup paperSize="9" scale="75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topLeftCell="F1" zoomScaleNormal="100" zoomScaleSheetLayoutView="100" workbookViewId="0">
      <selection activeCell="I27" sqref="I27"/>
    </sheetView>
  </sheetViews>
  <sheetFormatPr defaultColWidth="8" defaultRowHeight="12.75" x14ac:dyDescent="0.2"/>
  <cols>
    <col min="1" max="1" width="20.375" style="1" customWidth="1"/>
    <col min="2" max="10" width="8.625" style="1" customWidth="1"/>
    <col min="11" max="11" width="32.625" style="1" customWidth="1"/>
    <col min="12" max="18" width="8.625" style="1" customWidth="1"/>
    <col min="19" max="16384" width="8" style="1"/>
  </cols>
  <sheetData>
    <row r="1" spans="1:21" s="51" customFormat="1" ht="20.100000000000001" customHeight="1" x14ac:dyDescent="0.25">
      <c r="A1" s="62" t="s">
        <v>82</v>
      </c>
      <c r="B1" s="62"/>
      <c r="C1" s="62"/>
      <c r="D1" s="62"/>
      <c r="E1" s="62"/>
      <c r="F1" s="62"/>
      <c r="G1" s="62"/>
      <c r="H1" s="62"/>
      <c r="I1" s="62"/>
      <c r="J1" s="62"/>
      <c r="K1" s="62" t="s">
        <v>82</v>
      </c>
      <c r="L1" s="62"/>
      <c r="M1" s="62"/>
      <c r="N1" s="62"/>
      <c r="O1" s="62"/>
      <c r="P1" s="62"/>
      <c r="Q1" s="62"/>
      <c r="R1" s="62"/>
      <c r="S1" s="50"/>
      <c r="T1" s="50"/>
      <c r="U1" s="50"/>
    </row>
    <row r="2" spans="1:21" s="54" customFormat="1" ht="20.100000000000001" customHeight="1" x14ac:dyDescent="0.25">
      <c r="A2" s="63" t="s">
        <v>86</v>
      </c>
      <c r="B2" s="63"/>
      <c r="C2" s="63"/>
      <c r="D2" s="63"/>
      <c r="E2" s="63"/>
      <c r="F2" s="63"/>
      <c r="G2" s="63"/>
      <c r="H2" s="63"/>
      <c r="I2" s="63"/>
      <c r="J2" s="63"/>
      <c r="K2" s="63" t="s">
        <v>86</v>
      </c>
      <c r="L2" s="63"/>
      <c r="M2" s="63"/>
      <c r="N2" s="63"/>
      <c r="O2" s="63"/>
      <c r="P2" s="63"/>
      <c r="Q2" s="63"/>
      <c r="R2" s="63"/>
      <c r="S2" s="53"/>
      <c r="T2" s="53"/>
      <c r="U2" s="53"/>
    </row>
    <row r="3" spans="1:21" s="49" customFormat="1" ht="15" customHeight="1" x14ac:dyDescent="0.25">
      <c r="A3" s="64" t="s">
        <v>77</v>
      </c>
      <c r="B3" s="64"/>
      <c r="C3" s="64"/>
      <c r="D3" s="64"/>
      <c r="E3" s="64"/>
      <c r="F3" s="64"/>
      <c r="G3" s="64"/>
      <c r="H3" s="64"/>
      <c r="I3" s="64"/>
      <c r="J3" s="64"/>
      <c r="K3" s="64" t="s">
        <v>77</v>
      </c>
      <c r="L3" s="64"/>
      <c r="M3" s="64"/>
      <c r="N3" s="64"/>
      <c r="O3" s="64"/>
      <c r="P3" s="64"/>
      <c r="Q3" s="64"/>
      <c r="R3" s="64"/>
      <c r="S3" s="48"/>
      <c r="T3" s="48"/>
      <c r="U3" s="48"/>
    </row>
    <row r="4" spans="1:21" s="33" customFormat="1" ht="8.1" customHeight="1" thickBo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21" s="34" customFormat="1" ht="15" customHeight="1" x14ac:dyDescent="0.25">
      <c r="A5" s="35" t="s">
        <v>56</v>
      </c>
      <c r="B5" s="68">
        <v>1998</v>
      </c>
      <c r="C5" s="65">
        <v>1999</v>
      </c>
      <c r="D5" s="65">
        <v>2000</v>
      </c>
      <c r="E5" s="65">
        <v>2001</v>
      </c>
      <c r="F5" s="65">
        <v>2002</v>
      </c>
      <c r="G5" s="65">
        <v>2003</v>
      </c>
      <c r="H5" s="65">
        <v>2004</v>
      </c>
      <c r="I5" s="65">
        <v>2005</v>
      </c>
      <c r="J5" s="65">
        <v>2006</v>
      </c>
      <c r="K5" s="35" t="s">
        <v>56</v>
      </c>
      <c r="L5" s="65">
        <v>2007</v>
      </c>
      <c r="M5" s="65">
        <v>2008</v>
      </c>
      <c r="N5" s="65">
        <v>2009</v>
      </c>
      <c r="O5" s="65">
        <v>2010</v>
      </c>
      <c r="P5" s="65">
        <v>2011</v>
      </c>
      <c r="Q5" s="65">
        <v>2012</v>
      </c>
      <c r="R5" s="60">
        <v>2013</v>
      </c>
    </row>
    <row r="6" spans="1:21" s="34" customFormat="1" ht="15" customHeight="1" thickBot="1" x14ac:dyDescent="0.3">
      <c r="A6" s="36" t="s">
        <v>83</v>
      </c>
      <c r="B6" s="69"/>
      <c r="C6" s="66"/>
      <c r="D6" s="66"/>
      <c r="E6" s="66"/>
      <c r="F6" s="66"/>
      <c r="G6" s="66"/>
      <c r="H6" s="66"/>
      <c r="I6" s="66"/>
      <c r="J6" s="66"/>
      <c r="K6" s="36" t="s">
        <v>83</v>
      </c>
      <c r="L6" s="66"/>
      <c r="M6" s="66"/>
      <c r="N6" s="66"/>
      <c r="O6" s="66"/>
      <c r="P6" s="66"/>
      <c r="Q6" s="66"/>
      <c r="R6" s="61"/>
    </row>
    <row r="7" spans="1:21" s="2" customFormat="1" x14ac:dyDescent="0.25">
      <c r="A7" s="11" t="s">
        <v>0</v>
      </c>
      <c r="B7" s="7">
        <v>98.572999999999993</v>
      </c>
      <c r="C7" s="3">
        <v>111.91200000000001</v>
      </c>
      <c r="D7" s="3">
        <v>149.76900000000001</v>
      </c>
      <c r="E7" s="3">
        <v>182.81700000000001</v>
      </c>
      <c r="F7" s="3">
        <v>190.16200000000001</v>
      </c>
      <c r="G7" s="3">
        <v>192.98500000000001</v>
      </c>
      <c r="H7" s="3">
        <v>188.71899999999999</v>
      </c>
      <c r="I7" s="3">
        <v>177.798</v>
      </c>
      <c r="J7" s="3">
        <v>196.57900000000001</v>
      </c>
      <c r="K7" s="11" t="s">
        <v>0</v>
      </c>
      <c r="L7" s="3">
        <v>230.733</v>
      </c>
      <c r="M7" s="3">
        <v>234.39699999999999</v>
      </c>
      <c r="N7" s="3">
        <v>238.928</v>
      </c>
      <c r="O7" s="3">
        <v>264.97800000000001</v>
      </c>
      <c r="P7" s="3">
        <v>262.83999999999997</v>
      </c>
      <c r="Q7" s="3">
        <v>268.45</v>
      </c>
      <c r="R7" s="19">
        <v>262.05399999999997</v>
      </c>
    </row>
    <row r="8" spans="1:21" s="2" customFormat="1" x14ac:dyDescent="0.25">
      <c r="A8" s="12" t="s">
        <v>1</v>
      </c>
      <c r="B8" s="8">
        <v>244.619</v>
      </c>
      <c r="C8" s="4">
        <v>248.21799999999999</v>
      </c>
      <c r="D8" s="4">
        <v>296.125</v>
      </c>
      <c r="E8" s="4">
        <v>437.548</v>
      </c>
      <c r="F8" s="4">
        <v>410.12700000000001</v>
      </c>
      <c r="G8" s="4">
        <v>272.774</v>
      </c>
      <c r="H8" s="4">
        <v>271.79199999999997</v>
      </c>
      <c r="I8" s="4">
        <v>271.91199999999998</v>
      </c>
      <c r="J8" s="4">
        <v>290.012</v>
      </c>
      <c r="K8" s="12" t="s">
        <v>1</v>
      </c>
      <c r="L8" s="4">
        <v>337.14299999999997</v>
      </c>
      <c r="M8" s="4">
        <v>344.59899999999999</v>
      </c>
      <c r="N8" s="4">
        <v>348.815</v>
      </c>
      <c r="O8" s="4">
        <v>353.46300000000002</v>
      </c>
      <c r="P8" s="4">
        <v>314.851</v>
      </c>
      <c r="Q8" s="4">
        <v>345.33800000000002</v>
      </c>
      <c r="R8" s="20">
        <v>310.06099999999998</v>
      </c>
    </row>
    <row r="9" spans="1:21" s="2" customFormat="1" ht="12.75" customHeight="1" x14ac:dyDescent="0.25">
      <c r="A9" s="12" t="s">
        <v>2</v>
      </c>
      <c r="B9" s="9" t="s">
        <v>57</v>
      </c>
      <c r="C9" s="4">
        <v>29.937000000000001</v>
      </c>
      <c r="D9" s="4">
        <v>30.908000000000001</v>
      </c>
      <c r="E9" s="4">
        <v>34.973999999999997</v>
      </c>
      <c r="F9" s="4">
        <v>36.055999999999997</v>
      </c>
      <c r="G9" s="4">
        <v>38.564999999999998</v>
      </c>
      <c r="H9" s="4">
        <v>41.406999999999996</v>
      </c>
      <c r="I9" s="4">
        <v>43.994</v>
      </c>
      <c r="J9" s="4">
        <v>41.856000000000002</v>
      </c>
      <c r="K9" s="12" t="s">
        <v>2</v>
      </c>
      <c r="L9" s="4">
        <v>47.493000000000002</v>
      </c>
      <c r="M9" s="4">
        <v>38.814</v>
      </c>
      <c r="N9" s="4">
        <v>40.649000000000001</v>
      </c>
      <c r="O9" s="4">
        <v>44.212000000000003</v>
      </c>
      <c r="P9" s="4">
        <v>37.848999999999997</v>
      </c>
      <c r="Q9" s="4">
        <v>38.414000000000001</v>
      </c>
      <c r="R9" s="20">
        <v>46.948</v>
      </c>
    </row>
    <row r="10" spans="1:21" s="2" customFormat="1" ht="13.5" customHeight="1" x14ac:dyDescent="0.25">
      <c r="A10" s="12" t="s">
        <v>3</v>
      </c>
      <c r="B10" s="8">
        <v>41.682000000000002</v>
      </c>
      <c r="C10" s="4">
        <v>43.438000000000002</v>
      </c>
      <c r="D10" s="4">
        <v>62.203000000000003</v>
      </c>
      <c r="E10" s="4">
        <v>74.159000000000006</v>
      </c>
      <c r="F10" s="4">
        <v>77.242000000000004</v>
      </c>
      <c r="G10" s="4">
        <v>94.094999999999999</v>
      </c>
      <c r="H10" s="4">
        <v>102.739</v>
      </c>
      <c r="I10" s="4">
        <v>109.527</v>
      </c>
      <c r="J10" s="4">
        <v>116.565</v>
      </c>
      <c r="K10" s="12" t="s">
        <v>3</v>
      </c>
      <c r="L10" s="4">
        <v>130.49199999999999</v>
      </c>
      <c r="M10" s="4">
        <v>120.355</v>
      </c>
      <c r="N10" s="4">
        <v>108.947</v>
      </c>
      <c r="O10" s="4">
        <v>139.01599999999999</v>
      </c>
      <c r="P10" s="4">
        <v>149.87899999999999</v>
      </c>
      <c r="Q10" s="4">
        <v>136.251</v>
      </c>
      <c r="R10" s="20">
        <v>127.051</v>
      </c>
    </row>
    <row r="11" spans="1:21" s="2" customFormat="1" x14ac:dyDescent="0.25">
      <c r="A11" s="12" t="s">
        <v>4</v>
      </c>
      <c r="B11" s="8">
        <v>40.212000000000003</v>
      </c>
      <c r="C11" s="4">
        <v>49.314999999999998</v>
      </c>
      <c r="D11" s="4">
        <v>50.076000000000001</v>
      </c>
      <c r="E11" s="4">
        <v>51.076999999999998</v>
      </c>
      <c r="F11" s="4">
        <v>54.994</v>
      </c>
      <c r="G11" s="4">
        <v>87.727000000000004</v>
      </c>
      <c r="H11" s="4">
        <v>112.791</v>
      </c>
      <c r="I11" s="4">
        <v>126.68899999999999</v>
      </c>
      <c r="J11" s="4">
        <v>107.70699999999999</v>
      </c>
      <c r="K11" s="12" t="s">
        <v>4</v>
      </c>
      <c r="L11" s="4">
        <v>113.1</v>
      </c>
      <c r="M11" s="4">
        <v>119.136</v>
      </c>
      <c r="N11" s="4">
        <v>123.134</v>
      </c>
      <c r="O11" s="4">
        <v>131.38800000000001</v>
      </c>
      <c r="P11" s="4">
        <v>132.84200000000001</v>
      </c>
      <c r="Q11" s="4">
        <v>141.22200000000001</v>
      </c>
      <c r="R11" s="20">
        <v>127.80800000000001</v>
      </c>
    </row>
    <row r="12" spans="1:21" s="2" customFormat="1" x14ac:dyDescent="0.25">
      <c r="A12" s="12" t="s">
        <v>5</v>
      </c>
      <c r="B12" s="8">
        <v>16445.330000000002</v>
      </c>
      <c r="C12" s="4">
        <v>17920.27</v>
      </c>
      <c r="D12" s="4">
        <v>19019.45</v>
      </c>
      <c r="E12" s="4">
        <v>16451.14</v>
      </c>
      <c r="F12" s="4">
        <v>17234.669999999998</v>
      </c>
      <c r="G12" s="4">
        <v>16804.099999999999</v>
      </c>
      <c r="H12" s="4">
        <v>17720.041000000001</v>
      </c>
      <c r="I12" s="4">
        <v>18942.133999999998</v>
      </c>
      <c r="J12" s="4">
        <v>20469.293000000001</v>
      </c>
      <c r="K12" s="12" t="s">
        <v>5</v>
      </c>
      <c r="L12" s="4">
        <v>20871.402999999998</v>
      </c>
      <c r="M12" s="4">
        <v>20966.488000000001</v>
      </c>
      <c r="N12" s="4">
        <v>19525.626</v>
      </c>
      <c r="O12" s="4">
        <v>24378.397000000001</v>
      </c>
      <c r="P12" s="4">
        <v>23617.947</v>
      </c>
      <c r="Q12" s="4">
        <v>22862.756000000001</v>
      </c>
      <c r="R12" s="20">
        <v>21137.601999999999</v>
      </c>
    </row>
    <row r="13" spans="1:21" s="2" customFormat="1" x14ac:dyDescent="0.25">
      <c r="A13" s="13" t="s">
        <v>6</v>
      </c>
      <c r="B13" s="10" t="s">
        <v>7</v>
      </c>
      <c r="C13" s="5" t="s">
        <v>7</v>
      </c>
      <c r="D13" s="5" t="s">
        <v>7</v>
      </c>
      <c r="E13" s="5" t="s">
        <v>7</v>
      </c>
      <c r="F13" s="5" t="s">
        <v>7</v>
      </c>
      <c r="G13" s="5" t="s">
        <v>7</v>
      </c>
      <c r="H13" s="5"/>
      <c r="I13" s="5"/>
      <c r="J13" s="5"/>
      <c r="K13" s="13" t="s">
        <v>6</v>
      </c>
      <c r="L13" s="5"/>
      <c r="M13" s="5"/>
      <c r="N13" s="5"/>
      <c r="O13" s="5"/>
      <c r="P13" s="5"/>
      <c r="Q13" s="5"/>
      <c r="R13" s="21"/>
    </row>
    <row r="14" spans="1:21" s="2" customFormat="1" x14ac:dyDescent="0.25">
      <c r="A14" s="12" t="s">
        <v>8</v>
      </c>
      <c r="B14" s="8">
        <v>115.625</v>
      </c>
      <c r="C14" s="4">
        <v>142.14599999999999</v>
      </c>
      <c r="D14" s="4">
        <v>158.15600000000001</v>
      </c>
      <c r="E14" s="4">
        <v>186.89500000000001</v>
      </c>
      <c r="F14" s="4">
        <v>202.93899999999999</v>
      </c>
      <c r="G14" s="4">
        <v>436.74099999999999</v>
      </c>
      <c r="H14" s="4">
        <v>400.31900000000002</v>
      </c>
      <c r="I14" s="4">
        <v>421.41199999999998</v>
      </c>
      <c r="J14" s="4">
        <v>429.923</v>
      </c>
      <c r="K14" s="12" t="s">
        <v>8</v>
      </c>
      <c r="L14" s="4">
        <v>491.61399999999998</v>
      </c>
      <c r="M14" s="4">
        <v>499.89499999999998</v>
      </c>
      <c r="N14" s="4">
        <v>451.71100000000001</v>
      </c>
      <c r="O14" s="4">
        <v>392.74299999999999</v>
      </c>
      <c r="P14" s="4">
        <v>367.38600000000002</v>
      </c>
      <c r="Q14" s="4">
        <v>348.25099999999998</v>
      </c>
      <c r="R14" s="20">
        <v>333.65199999999999</v>
      </c>
    </row>
    <row r="15" spans="1:21" s="2" customFormat="1" x14ac:dyDescent="0.25">
      <c r="A15" s="12" t="s">
        <v>9</v>
      </c>
      <c r="B15" s="8">
        <v>152.22900000000001</v>
      </c>
      <c r="C15" s="4">
        <v>167.79400000000001</v>
      </c>
      <c r="D15" s="4">
        <v>203.363</v>
      </c>
      <c r="E15" s="4">
        <v>252.161</v>
      </c>
      <c r="F15" s="4">
        <v>260.47500000000002</v>
      </c>
      <c r="G15" s="4">
        <v>237.506</v>
      </c>
      <c r="H15" s="4">
        <v>257.428</v>
      </c>
      <c r="I15" s="4">
        <v>431.92500000000001</v>
      </c>
      <c r="J15" s="4">
        <v>434.41399999999999</v>
      </c>
      <c r="K15" s="12" t="s">
        <v>9</v>
      </c>
      <c r="L15" s="4">
        <v>496.17</v>
      </c>
      <c r="M15" s="4">
        <v>482.19</v>
      </c>
      <c r="N15" s="4">
        <v>505.78300000000002</v>
      </c>
      <c r="O15" s="4">
        <v>493.50400000000002</v>
      </c>
      <c r="P15" s="4">
        <v>483.73599999999999</v>
      </c>
      <c r="Q15" s="4">
        <v>477.17200000000003</v>
      </c>
      <c r="R15" s="20">
        <v>419.072</v>
      </c>
    </row>
    <row r="16" spans="1:21" s="2" customFormat="1" x14ac:dyDescent="0.25">
      <c r="A16" s="13" t="s">
        <v>10</v>
      </c>
      <c r="B16" s="10" t="s">
        <v>7</v>
      </c>
      <c r="C16" s="5" t="s">
        <v>7</v>
      </c>
      <c r="D16" s="5" t="s">
        <v>7</v>
      </c>
      <c r="E16" s="5" t="s">
        <v>7</v>
      </c>
      <c r="F16" s="5" t="s">
        <v>7</v>
      </c>
      <c r="G16" s="5" t="s">
        <v>7</v>
      </c>
      <c r="H16" s="5"/>
      <c r="I16" s="5"/>
      <c r="J16" s="5"/>
      <c r="K16" s="13" t="s">
        <v>10</v>
      </c>
      <c r="L16" s="5"/>
      <c r="M16" s="5"/>
      <c r="N16" s="5"/>
      <c r="O16" s="5"/>
      <c r="P16" s="5"/>
      <c r="Q16" s="5"/>
      <c r="R16" s="21"/>
    </row>
    <row r="17" spans="1:18" s="2" customFormat="1" x14ac:dyDescent="0.25">
      <c r="A17" s="12" t="s">
        <v>11</v>
      </c>
      <c r="B17" s="8">
        <v>396.67500000000001</v>
      </c>
      <c r="C17" s="4">
        <v>484.101</v>
      </c>
      <c r="D17" s="4">
        <v>573.27200000000005</v>
      </c>
      <c r="E17" s="4">
        <v>730.28300000000002</v>
      </c>
      <c r="F17" s="4">
        <v>754.10900000000004</v>
      </c>
      <c r="G17" s="4">
        <v>1003.1609999999999</v>
      </c>
      <c r="H17" s="4">
        <v>1085.2090000000001</v>
      </c>
      <c r="I17" s="4">
        <v>1353.809</v>
      </c>
      <c r="J17" s="4">
        <v>1514.471</v>
      </c>
      <c r="K17" s="12" t="s">
        <v>11</v>
      </c>
      <c r="L17" s="4">
        <v>1642.317</v>
      </c>
      <c r="M17" s="4">
        <v>1364.89</v>
      </c>
      <c r="N17" s="4">
        <v>1269.75</v>
      </c>
      <c r="O17" s="4">
        <v>1373.316</v>
      </c>
      <c r="P17" s="4">
        <v>1402.203</v>
      </c>
      <c r="Q17" s="4">
        <v>1370.903</v>
      </c>
      <c r="R17" s="20">
        <v>1254.1120000000001</v>
      </c>
    </row>
    <row r="18" spans="1:18" s="2" customFormat="1" x14ac:dyDescent="0.25">
      <c r="A18" s="12" t="s">
        <v>12</v>
      </c>
      <c r="B18" s="9" t="s">
        <v>57</v>
      </c>
      <c r="C18" s="6" t="s">
        <v>57</v>
      </c>
      <c r="D18" s="4">
        <v>17.045000000000002</v>
      </c>
      <c r="E18" s="4">
        <v>30.818999999999999</v>
      </c>
      <c r="F18" s="4">
        <v>35.798999999999999</v>
      </c>
      <c r="G18" s="4">
        <v>37.857999999999997</v>
      </c>
      <c r="H18" s="4">
        <v>45.816000000000003</v>
      </c>
      <c r="I18" s="4">
        <v>41.517000000000003</v>
      </c>
      <c r="J18" s="4">
        <v>52.664000000000001</v>
      </c>
      <c r="K18" s="12" t="s">
        <v>12</v>
      </c>
      <c r="L18" s="4">
        <v>58.643000000000001</v>
      </c>
      <c r="M18" s="4">
        <v>60.529000000000003</v>
      </c>
      <c r="N18" s="4">
        <v>55.633000000000003</v>
      </c>
      <c r="O18" s="4">
        <v>58.234000000000002</v>
      </c>
      <c r="P18" s="4">
        <v>59.103000000000002</v>
      </c>
      <c r="Q18" s="4">
        <v>58.759</v>
      </c>
      <c r="R18" s="20">
        <v>55.249000000000002</v>
      </c>
    </row>
    <row r="19" spans="1:18" s="2" customFormat="1" x14ac:dyDescent="0.25">
      <c r="A19" s="13" t="s">
        <v>13</v>
      </c>
      <c r="B19" s="10" t="s">
        <v>7</v>
      </c>
      <c r="C19" s="5" t="s">
        <v>7</v>
      </c>
      <c r="D19" s="5" t="s">
        <v>7</v>
      </c>
      <c r="E19" s="5" t="s">
        <v>7</v>
      </c>
      <c r="F19" s="5" t="s">
        <v>7</v>
      </c>
      <c r="G19" s="5" t="s">
        <v>7</v>
      </c>
      <c r="H19" s="5"/>
      <c r="I19" s="5"/>
      <c r="J19" s="5"/>
      <c r="K19" s="13" t="s">
        <v>13</v>
      </c>
      <c r="L19" s="5"/>
      <c r="M19" s="5"/>
      <c r="N19" s="5"/>
      <c r="O19" s="5"/>
      <c r="P19" s="5"/>
      <c r="Q19" s="5"/>
      <c r="R19" s="21"/>
    </row>
    <row r="20" spans="1:18" s="2" customFormat="1" x14ac:dyDescent="0.25">
      <c r="A20" s="13" t="s">
        <v>14</v>
      </c>
      <c r="B20" s="10" t="s">
        <v>7</v>
      </c>
      <c r="C20" s="5" t="s">
        <v>7</v>
      </c>
      <c r="D20" s="5" t="s">
        <v>7</v>
      </c>
      <c r="E20" s="5" t="s">
        <v>7</v>
      </c>
      <c r="F20" s="5" t="s">
        <v>7</v>
      </c>
      <c r="G20" s="5" t="s">
        <v>7</v>
      </c>
      <c r="H20" s="5"/>
      <c r="I20" s="5"/>
      <c r="J20" s="5"/>
      <c r="K20" s="13" t="s">
        <v>14</v>
      </c>
      <c r="L20" s="5"/>
      <c r="M20" s="5"/>
      <c r="N20" s="5"/>
      <c r="O20" s="5"/>
      <c r="P20" s="5"/>
      <c r="Q20" s="5"/>
      <c r="R20" s="21"/>
    </row>
    <row r="21" spans="1:18" s="2" customFormat="1" x14ac:dyDescent="0.25">
      <c r="A21" s="13" t="s">
        <v>15</v>
      </c>
      <c r="B21" s="8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6" t="s">
        <v>57</v>
      </c>
      <c r="J21" s="6" t="s">
        <v>57</v>
      </c>
      <c r="K21" s="13" t="s">
        <v>15</v>
      </c>
      <c r="L21" s="6" t="s">
        <v>57</v>
      </c>
      <c r="M21" s="6" t="s">
        <v>57</v>
      </c>
      <c r="N21" s="6" t="s">
        <v>57</v>
      </c>
      <c r="O21" s="6" t="s">
        <v>57</v>
      </c>
      <c r="P21" s="6" t="s">
        <v>57</v>
      </c>
      <c r="Q21" s="6" t="s">
        <v>57</v>
      </c>
      <c r="R21" s="21" t="s">
        <v>57</v>
      </c>
    </row>
    <row r="22" spans="1:18" s="2" customFormat="1" x14ac:dyDescent="0.25">
      <c r="A22" s="12" t="s">
        <v>63</v>
      </c>
      <c r="B22" s="9" t="s">
        <v>57</v>
      </c>
      <c r="C22" s="9" t="s">
        <v>57</v>
      </c>
      <c r="D22" s="9" t="s">
        <v>57</v>
      </c>
      <c r="E22" s="9" t="s">
        <v>57</v>
      </c>
      <c r="F22" s="9" t="s">
        <v>57</v>
      </c>
      <c r="G22" s="9" t="s">
        <v>57</v>
      </c>
      <c r="H22" s="4">
        <v>26.81</v>
      </c>
      <c r="I22" s="4">
        <v>32.445999999999998</v>
      </c>
      <c r="J22" s="4">
        <v>40.847999999999999</v>
      </c>
      <c r="K22" s="12" t="s">
        <v>63</v>
      </c>
      <c r="L22" s="4">
        <v>53.445</v>
      </c>
      <c r="M22" s="4">
        <v>54.796999999999997</v>
      </c>
      <c r="N22" s="4">
        <v>58.845999999999997</v>
      </c>
      <c r="O22" s="4">
        <v>61.65</v>
      </c>
      <c r="P22" s="4">
        <v>58.622999999999998</v>
      </c>
      <c r="Q22" s="4">
        <v>57.186999999999998</v>
      </c>
      <c r="R22" s="20">
        <v>43.033000000000001</v>
      </c>
    </row>
    <row r="23" spans="1:18" s="2" customFormat="1" x14ac:dyDescent="0.25">
      <c r="A23" s="12" t="s">
        <v>64</v>
      </c>
      <c r="B23" s="9" t="s">
        <v>57</v>
      </c>
      <c r="C23" s="9" t="s">
        <v>57</v>
      </c>
      <c r="D23" s="9" t="s">
        <v>57</v>
      </c>
      <c r="E23" s="9" t="s">
        <v>57</v>
      </c>
      <c r="F23" s="9" t="s">
        <v>57</v>
      </c>
      <c r="G23" s="9" t="s">
        <v>57</v>
      </c>
      <c r="H23" s="9" t="s">
        <v>57</v>
      </c>
      <c r="I23" s="9" t="s">
        <v>57</v>
      </c>
      <c r="J23" s="4">
        <v>39.197000000000003</v>
      </c>
      <c r="K23" s="12" t="s">
        <v>64</v>
      </c>
      <c r="L23" s="4">
        <v>46.465000000000003</v>
      </c>
      <c r="M23" s="4">
        <v>47.674999999999997</v>
      </c>
      <c r="N23" s="4">
        <v>50.241</v>
      </c>
      <c r="O23" s="4">
        <v>59.924999999999997</v>
      </c>
      <c r="P23" s="4">
        <v>54.713999999999999</v>
      </c>
      <c r="Q23" s="4">
        <v>55.38</v>
      </c>
      <c r="R23" s="20">
        <v>54.908000000000001</v>
      </c>
    </row>
    <row r="24" spans="1:18" s="2" customFormat="1" x14ac:dyDescent="0.25">
      <c r="A24" s="13" t="s">
        <v>16</v>
      </c>
      <c r="B24" s="10" t="s">
        <v>7</v>
      </c>
      <c r="C24" s="5" t="s">
        <v>7</v>
      </c>
      <c r="D24" s="5" t="s">
        <v>7</v>
      </c>
      <c r="E24" s="5" t="s">
        <v>7</v>
      </c>
      <c r="F24" s="5" t="s">
        <v>7</v>
      </c>
      <c r="G24" s="5" t="s">
        <v>7</v>
      </c>
      <c r="H24" s="5"/>
      <c r="I24" s="5"/>
      <c r="J24" s="5"/>
      <c r="K24" s="13" t="s">
        <v>16</v>
      </c>
      <c r="L24" s="5"/>
      <c r="M24" s="5"/>
      <c r="N24" s="5"/>
      <c r="O24" s="5"/>
      <c r="P24" s="5"/>
      <c r="Q24" s="5"/>
      <c r="R24" s="21"/>
    </row>
    <row r="25" spans="1:18" s="2" customFormat="1" x14ac:dyDescent="0.25">
      <c r="A25" s="12" t="s">
        <v>17</v>
      </c>
      <c r="B25" s="8">
        <v>169.06100000000001</v>
      </c>
      <c r="C25" s="4">
        <v>195.809</v>
      </c>
      <c r="D25" s="4">
        <v>235.08600000000001</v>
      </c>
      <c r="E25" s="4">
        <v>292.392</v>
      </c>
      <c r="F25" s="4">
        <v>319.08499999999998</v>
      </c>
      <c r="G25" s="4">
        <v>317.28399999999999</v>
      </c>
      <c r="H25" s="4">
        <v>300.51100000000002</v>
      </c>
      <c r="I25" s="4">
        <v>301.613</v>
      </c>
      <c r="J25" s="4">
        <v>338.95100000000002</v>
      </c>
      <c r="K25" s="12" t="s">
        <v>17</v>
      </c>
      <c r="L25" s="4">
        <v>398.61399999999998</v>
      </c>
      <c r="M25" s="4">
        <v>399.92</v>
      </c>
      <c r="N25" s="4">
        <v>401.55200000000002</v>
      </c>
      <c r="O25" s="4">
        <v>404.38400000000001</v>
      </c>
      <c r="P25" s="4">
        <v>405.65</v>
      </c>
      <c r="Q25" s="4">
        <v>389.64</v>
      </c>
      <c r="R25" s="20">
        <v>372.97699999999998</v>
      </c>
    </row>
    <row r="26" spans="1:18" s="2" customFormat="1" x14ac:dyDescent="0.25">
      <c r="A26" s="12" t="s">
        <v>18</v>
      </c>
      <c r="B26" s="8">
        <v>154.452</v>
      </c>
      <c r="C26" s="4">
        <v>178.29</v>
      </c>
      <c r="D26" s="4">
        <v>200.322</v>
      </c>
      <c r="E26" s="4">
        <v>260.68700000000001</v>
      </c>
      <c r="F26" s="4">
        <v>278.77999999999997</v>
      </c>
      <c r="G26" s="4">
        <v>273.68</v>
      </c>
      <c r="H26" s="4">
        <v>285.42099999999999</v>
      </c>
      <c r="I26" s="4">
        <v>304.19</v>
      </c>
      <c r="J26" s="4">
        <v>356.12200000000001</v>
      </c>
      <c r="K26" s="12" t="s">
        <v>18</v>
      </c>
      <c r="L26" s="4">
        <v>376.85899999999998</v>
      </c>
      <c r="M26" s="4">
        <v>374.34199999999998</v>
      </c>
      <c r="N26" s="4">
        <v>368.23899999999998</v>
      </c>
      <c r="O26" s="4">
        <v>429.64499999999998</v>
      </c>
      <c r="P26" s="4">
        <v>437.26600000000002</v>
      </c>
      <c r="Q26" s="4">
        <v>433.815</v>
      </c>
      <c r="R26" s="20">
        <v>415.94799999999998</v>
      </c>
    </row>
    <row r="27" spans="1:18" s="2" customFormat="1" x14ac:dyDescent="0.25">
      <c r="A27" s="12" t="s">
        <v>19</v>
      </c>
      <c r="B27" s="8">
        <v>189.482</v>
      </c>
      <c r="C27" s="4">
        <v>208.43</v>
      </c>
      <c r="D27" s="4">
        <v>221.45500000000001</v>
      </c>
      <c r="E27" s="4">
        <v>285.39699999999999</v>
      </c>
      <c r="F27" s="4">
        <v>327.17</v>
      </c>
      <c r="G27" s="4">
        <v>331.29500000000002</v>
      </c>
      <c r="H27" s="4">
        <v>326.11</v>
      </c>
      <c r="I27" s="4">
        <v>357.80200000000002</v>
      </c>
      <c r="J27" s="4">
        <v>386.96</v>
      </c>
      <c r="K27" s="12" t="s">
        <v>19</v>
      </c>
      <c r="L27" s="4">
        <v>458.976</v>
      </c>
      <c r="M27" s="4">
        <v>463.661</v>
      </c>
      <c r="N27" s="4">
        <v>453.82400000000001</v>
      </c>
      <c r="O27" s="4">
        <v>482.17700000000002</v>
      </c>
      <c r="P27" s="4">
        <v>458.62700000000001</v>
      </c>
      <c r="Q27" s="4">
        <v>394.23</v>
      </c>
      <c r="R27" s="20">
        <v>349.08300000000003</v>
      </c>
    </row>
    <row r="28" spans="1:18" s="2" customFormat="1" x14ac:dyDescent="0.25">
      <c r="A28" s="12" t="s">
        <v>20</v>
      </c>
      <c r="B28" s="8">
        <v>26.765999999999998</v>
      </c>
      <c r="C28" s="4">
        <v>30.611999999999998</v>
      </c>
      <c r="D28" s="4">
        <v>36.771999999999998</v>
      </c>
      <c r="E28" s="4">
        <v>43.012999999999998</v>
      </c>
      <c r="F28" s="4">
        <v>43.378999999999998</v>
      </c>
      <c r="G28" s="4">
        <v>44.094999999999999</v>
      </c>
      <c r="H28" s="4">
        <v>43.881999999999998</v>
      </c>
      <c r="I28" s="4">
        <v>45.77</v>
      </c>
      <c r="J28" s="4">
        <v>51.472000000000001</v>
      </c>
      <c r="K28" s="12" t="s">
        <v>20</v>
      </c>
      <c r="L28" s="4">
        <v>55.935000000000002</v>
      </c>
      <c r="M28" s="4">
        <v>54.472999999999999</v>
      </c>
      <c r="N28" s="4">
        <v>59.823999999999998</v>
      </c>
      <c r="O28" s="4">
        <v>70.397999999999996</v>
      </c>
      <c r="P28" s="4">
        <v>64.613</v>
      </c>
      <c r="Q28" s="4">
        <v>62.866</v>
      </c>
      <c r="R28" s="20">
        <v>60.633000000000003</v>
      </c>
    </row>
    <row r="29" spans="1:18" s="2" customFormat="1" x14ac:dyDescent="0.25">
      <c r="A29" s="12" t="s">
        <v>21</v>
      </c>
      <c r="B29" s="8">
        <v>69.477999999999994</v>
      </c>
      <c r="C29" s="4">
        <v>69.896000000000001</v>
      </c>
      <c r="D29" s="4">
        <v>84.814999999999998</v>
      </c>
      <c r="E29" s="4">
        <v>86.266999999999996</v>
      </c>
      <c r="F29" s="4">
        <v>93.058999999999997</v>
      </c>
      <c r="G29" s="4">
        <v>78.641000000000005</v>
      </c>
      <c r="H29" s="4">
        <v>85.986999999999995</v>
      </c>
      <c r="I29" s="4">
        <v>86.36</v>
      </c>
      <c r="J29" s="4">
        <v>92.81</v>
      </c>
      <c r="K29" s="12" t="s">
        <v>21</v>
      </c>
      <c r="L29" s="4">
        <v>100.482</v>
      </c>
      <c r="M29" s="4">
        <v>92.093000000000004</v>
      </c>
      <c r="N29" s="4">
        <v>86.497</v>
      </c>
      <c r="O29" s="4">
        <v>97.186000000000007</v>
      </c>
      <c r="P29" s="4">
        <v>87.070999999999998</v>
      </c>
      <c r="Q29" s="4">
        <v>88.132000000000005</v>
      </c>
      <c r="R29" s="20">
        <v>91.488</v>
      </c>
    </row>
    <row r="30" spans="1:18" s="2" customFormat="1" x14ac:dyDescent="0.25">
      <c r="A30" s="12" t="s">
        <v>22</v>
      </c>
      <c r="B30" s="8">
        <v>96.790999999999997</v>
      </c>
      <c r="C30" s="4">
        <v>107.226</v>
      </c>
      <c r="D30" s="4">
        <v>130.85</v>
      </c>
      <c r="E30" s="4">
        <v>136.13499999999999</v>
      </c>
      <c r="F30" s="4">
        <v>143.55099999999999</v>
      </c>
      <c r="G30" s="4">
        <v>128.16999999999999</v>
      </c>
      <c r="H30" s="4">
        <v>123.48099999999999</v>
      </c>
      <c r="I30" s="4">
        <v>136.125</v>
      </c>
      <c r="J30" s="4">
        <v>153.488</v>
      </c>
      <c r="K30" s="12" t="s">
        <v>22</v>
      </c>
      <c r="L30" s="4">
        <v>167.54599999999999</v>
      </c>
      <c r="M30" s="4">
        <v>156.28200000000001</v>
      </c>
      <c r="N30" s="4">
        <v>166</v>
      </c>
      <c r="O30" s="4">
        <v>195.077</v>
      </c>
      <c r="P30" s="4">
        <v>198.851</v>
      </c>
      <c r="Q30" s="4">
        <v>200.328</v>
      </c>
      <c r="R30" s="20">
        <v>200.69200000000001</v>
      </c>
    </row>
    <row r="31" spans="1:18" s="2" customFormat="1" x14ac:dyDescent="0.25">
      <c r="A31" s="12" t="s">
        <v>23</v>
      </c>
      <c r="B31" s="8">
        <v>17.838000000000001</v>
      </c>
      <c r="C31" s="4">
        <v>23.734000000000002</v>
      </c>
      <c r="D31" s="4">
        <v>31.635999999999999</v>
      </c>
      <c r="E31" s="4">
        <v>40.921999999999997</v>
      </c>
      <c r="F31" s="4">
        <v>43.908000000000001</v>
      </c>
      <c r="G31" s="4">
        <v>53.198999999999998</v>
      </c>
      <c r="H31" s="4">
        <v>65.069000000000003</v>
      </c>
      <c r="I31" s="4">
        <v>59.582999999999998</v>
      </c>
      <c r="J31" s="4">
        <v>61.276000000000003</v>
      </c>
      <c r="K31" s="12" t="s">
        <v>23</v>
      </c>
      <c r="L31" s="4">
        <v>65.641000000000005</v>
      </c>
      <c r="M31" s="4">
        <v>65.602999999999994</v>
      </c>
      <c r="N31" s="4">
        <v>59.73</v>
      </c>
      <c r="O31" s="4">
        <v>71.435000000000002</v>
      </c>
      <c r="P31" s="4">
        <v>70.268000000000001</v>
      </c>
      <c r="Q31" s="4">
        <v>67.37</v>
      </c>
      <c r="R31" s="20">
        <v>67.709999999999994</v>
      </c>
    </row>
    <row r="32" spans="1:18" s="2" customFormat="1" x14ac:dyDescent="0.25">
      <c r="A32" s="13" t="s">
        <v>24</v>
      </c>
      <c r="B32" s="10" t="s">
        <v>7</v>
      </c>
      <c r="C32" s="5" t="s">
        <v>7</v>
      </c>
      <c r="D32" s="5" t="s">
        <v>7</v>
      </c>
      <c r="E32" s="5" t="s">
        <v>7</v>
      </c>
      <c r="F32" s="5" t="s">
        <v>7</v>
      </c>
      <c r="G32" s="5" t="s">
        <v>7</v>
      </c>
      <c r="H32" s="5"/>
      <c r="I32" s="5"/>
      <c r="J32" s="5"/>
      <c r="K32" s="13" t="s">
        <v>24</v>
      </c>
      <c r="L32" s="5"/>
      <c r="M32" s="5"/>
      <c r="N32" s="5"/>
      <c r="O32" s="5"/>
      <c r="P32" s="5"/>
      <c r="Q32" s="5"/>
      <c r="R32" s="21"/>
    </row>
    <row r="33" spans="1:18" s="2" customFormat="1" x14ac:dyDescent="0.25">
      <c r="A33" s="12" t="s">
        <v>25</v>
      </c>
      <c r="B33" s="8">
        <v>28.033999999999999</v>
      </c>
      <c r="C33" s="4">
        <v>33.895000000000003</v>
      </c>
      <c r="D33" s="4">
        <v>42.432000000000002</v>
      </c>
      <c r="E33" s="4">
        <v>47.531999999999996</v>
      </c>
      <c r="F33" s="4">
        <v>45.055999999999997</v>
      </c>
      <c r="G33" s="4">
        <v>40.423999999999999</v>
      </c>
      <c r="H33" s="4">
        <v>39.683</v>
      </c>
      <c r="I33" s="4">
        <v>40.527000000000001</v>
      </c>
      <c r="J33" s="4">
        <v>35.588999999999999</v>
      </c>
      <c r="K33" s="12" t="s">
        <v>25</v>
      </c>
      <c r="L33" s="4">
        <v>43.649000000000001</v>
      </c>
      <c r="M33" s="4">
        <v>42.301000000000002</v>
      </c>
      <c r="N33" s="4">
        <v>39.984999999999999</v>
      </c>
      <c r="O33" s="4">
        <v>41.576999999999998</v>
      </c>
      <c r="P33" s="4">
        <v>43.552</v>
      </c>
      <c r="Q33" s="4" t="s">
        <v>57</v>
      </c>
      <c r="R33" s="20" t="s">
        <v>57</v>
      </c>
    </row>
    <row r="34" spans="1:18" s="2" customFormat="1" x14ac:dyDescent="0.25">
      <c r="A34" s="13" t="s">
        <v>26</v>
      </c>
      <c r="B34" s="10" t="s">
        <v>7</v>
      </c>
      <c r="C34" s="5" t="s">
        <v>7</v>
      </c>
      <c r="D34" s="5" t="s">
        <v>7</v>
      </c>
      <c r="E34" s="5" t="s">
        <v>7</v>
      </c>
      <c r="F34" s="5" t="s">
        <v>7</v>
      </c>
      <c r="G34" s="5" t="s">
        <v>7</v>
      </c>
      <c r="H34" s="5"/>
      <c r="I34" s="5"/>
      <c r="J34" s="5"/>
      <c r="K34" s="13" t="s">
        <v>26</v>
      </c>
      <c r="L34" s="5"/>
      <c r="M34" s="5"/>
      <c r="N34" s="5"/>
      <c r="O34" s="5"/>
      <c r="P34" s="5"/>
      <c r="Q34" s="5"/>
      <c r="R34" s="21"/>
    </row>
    <row r="35" spans="1:18" s="2" customFormat="1" x14ac:dyDescent="0.25">
      <c r="A35" s="13" t="s">
        <v>27</v>
      </c>
      <c r="B35" s="10" t="s">
        <v>7</v>
      </c>
      <c r="C35" s="5" t="s">
        <v>7</v>
      </c>
      <c r="D35" s="5" t="s">
        <v>7</v>
      </c>
      <c r="E35" s="5" t="s">
        <v>7</v>
      </c>
      <c r="F35" s="5" t="s">
        <v>7</v>
      </c>
      <c r="G35" s="5" t="s">
        <v>7</v>
      </c>
      <c r="H35" s="5"/>
      <c r="I35" s="5"/>
      <c r="J35" s="5"/>
      <c r="K35" s="13" t="s">
        <v>27</v>
      </c>
      <c r="L35" s="5"/>
      <c r="M35" s="5"/>
      <c r="N35" s="5"/>
      <c r="O35" s="5"/>
      <c r="P35" s="5"/>
      <c r="Q35" s="5"/>
      <c r="R35" s="21"/>
    </row>
    <row r="36" spans="1:18" s="2" customFormat="1" x14ac:dyDescent="0.25">
      <c r="A36" s="12" t="s">
        <v>28</v>
      </c>
      <c r="B36" s="8">
        <v>156.25899999999999</v>
      </c>
      <c r="C36" s="4">
        <v>185.738</v>
      </c>
      <c r="D36" s="4">
        <v>210.84100000000001</v>
      </c>
      <c r="E36" s="4">
        <v>279.29700000000003</v>
      </c>
      <c r="F36" s="4">
        <v>259.24900000000002</v>
      </c>
      <c r="G36" s="4">
        <v>225.446</v>
      </c>
      <c r="H36" s="4">
        <v>219.999</v>
      </c>
      <c r="I36" s="4">
        <v>240.54300000000001</v>
      </c>
      <c r="J36" s="4">
        <v>282.69499999999999</v>
      </c>
      <c r="K36" s="12" t="s">
        <v>28</v>
      </c>
      <c r="L36" s="4">
        <v>312.79899999999998</v>
      </c>
      <c r="M36" s="4">
        <v>292.12099999999998</v>
      </c>
      <c r="N36" s="4">
        <v>295.04599999999999</v>
      </c>
      <c r="O36" s="4">
        <v>320.51400000000001</v>
      </c>
      <c r="P36" s="4">
        <v>309.976</v>
      </c>
      <c r="Q36" s="4">
        <v>282.74700000000001</v>
      </c>
      <c r="R36" s="20">
        <v>257.17399999999998</v>
      </c>
    </row>
    <row r="37" spans="1:18" s="2" customFormat="1" x14ac:dyDescent="0.25">
      <c r="A37" s="12" t="s">
        <v>29</v>
      </c>
      <c r="B37" s="8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12" t="s">
        <v>29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/>
      <c r="R37" s="20">
        <v>0</v>
      </c>
    </row>
    <row r="38" spans="1:18" s="2" customFormat="1" x14ac:dyDescent="0.25">
      <c r="A38" s="12" t="s">
        <v>30</v>
      </c>
      <c r="B38" s="8">
        <v>827.26400000000001</v>
      </c>
      <c r="C38" s="4">
        <v>931.87599999999998</v>
      </c>
      <c r="D38" s="4">
        <v>1091.002</v>
      </c>
      <c r="E38" s="4">
        <v>1301.6279999999999</v>
      </c>
      <c r="F38" s="4">
        <v>1471.2439999999999</v>
      </c>
      <c r="G38" s="4">
        <v>1587.366</v>
      </c>
      <c r="H38" s="4">
        <v>1813.2070000000001</v>
      </c>
      <c r="I38" s="4">
        <v>1895.502</v>
      </c>
      <c r="J38" s="4">
        <v>2169.2849999999999</v>
      </c>
      <c r="K38" s="12" t="s">
        <v>30</v>
      </c>
      <c r="L38" s="4">
        <v>2459.576</v>
      </c>
      <c r="M38" s="4">
        <v>2631.3150000000001</v>
      </c>
      <c r="N38" s="4">
        <v>2675.0970000000002</v>
      </c>
      <c r="O38" s="4">
        <v>2727.8560000000002</v>
      </c>
      <c r="P38" s="4">
        <v>2579.8139999999999</v>
      </c>
      <c r="Q38" s="4">
        <v>2757.0279999999998</v>
      </c>
      <c r="R38" s="20">
        <v>2536.96</v>
      </c>
    </row>
    <row r="39" spans="1:18" s="2" customFormat="1" x14ac:dyDescent="0.25">
      <c r="A39" s="12" t="s">
        <v>69</v>
      </c>
      <c r="B39" s="24" t="s">
        <v>57</v>
      </c>
      <c r="C39" s="9" t="s">
        <v>57</v>
      </c>
      <c r="D39" s="9" t="s">
        <v>57</v>
      </c>
      <c r="E39" s="9" t="s">
        <v>57</v>
      </c>
      <c r="F39" s="9" t="s">
        <v>57</v>
      </c>
      <c r="G39" s="9" t="s">
        <v>57</v>
      </c>
      <c r="H39" s="9" t="s">
        <v>57</v>
      </c>
      <c r="I39" s="4">
        <v>24.353000000000002</v>
      </c>
      <c r="J39" s="4">
        <v>26.425000000000001</v>
      </c>
      <c r="K39" s="12" t="s">
        <v>69</v>
      </c>
      <c r="L39" s="4">
        <v>29.972999999999999</v>
      </c>
      <c r="M39" s="4">
        <v>31.492000000000001</v>
      </c>
      <c r="N39" s="4">
        <v>29.991</v>
      </c>
      <c r="O39" s="4">
        <v>31.931999999999999</v>
      </c>
      <c r="P39" s="4">
        <v>32.167000000000002</v>
      </c>
      <c r="Q39" s="4">
        <v>30.068000000000001</v>
      </c>
      <c r="R39" s="20">
        <v>28.030999999999999</v>
      </c>
    </row>
    <row r="40" spans="1:18" s="2" customFormat="1" x14ac:dyDescent="0.25">
      <c r="A40" s="13" t="s">
        <v>31</v>
      </c>
      <c r="B40" s="10" t="s">
        <v>7</v>
      </c>
      <c r="C40" s="5" t="s">
        <v>7</v>
      </c>
      <c r="D40" s="5" t="s">
        <v>7</v>
      </c>
      <c r="E40" s="5" t="s">
        <v>7</v>
      </c>
      <c r="F40" s="5" t="s">
        <v>7</v>
      </c>
      <c r="G40" s="5" t="s">
        <v>7</v>
      </c>
      <c r="H40" s="5"/>
      <c r="I40" s="5"/>
      <c r="J40" s="5"/>
      <c r="K40" s="13" t="s">
        <v>31</v>
      </c>
      <c r="L40" s="5"/>
      <c r="M40" s="5"/>
      <c r="N40" s="5"/>
      <c r="O40" s="5"/>
      <c r="P40" s="5"/>
      <c r="Q40" s="5"/>
      <c r="R40" s="21"/>
    </row>
    <row r="41" spans="1:18" s="2" customFormat="1" x14ac:dyDescent="0.25">
      <c r="A41" s="12" t="s">
        <v>32</v>
      </c>
      <c r="B41" s="8">
        <v>32.747</v>
      </c>
      <c r="C41" s="4">
        <v>44.018999999999998</v>
      </c>
      <c r="D41" s="4">
        <v>47.465000000000003</v>
      </c>
      <c r="E41" s="4">
        <v>49.978000000000002</v>
      </c>
      <c r="F41" s="4">
        <v>56.454000000000001</v>
      </c>
      <c r="G41" s="4">
        <v>67.277000000000001</v>
      </c>
      <c r="H41" s="4">
        <v>81.186999999999998</v>
      </c>
      <c r="I41" s="4">
        <v>85.590999999999994</v>
      </c>
      <c r="J41" s="4">
        <v>99.366</v>
      </c>
      <c r="K41" s="12" t="s">
        <v>32</v>
      </c>
      <c r="L41" s="4">
        <v>119.32899999999999</v>
      </c>
      <c r="M41" s="4">
        <v>108.357</v>
      </c>
      <c r="N41" s="4">
        <v>118.925</v>
      </c>
      <c r="O41" s="4">
        <v>143.61099999999999</v>
      </c>
      <c r="P41" s="4">
        <v>136.57900000000001</v>
      </c>
      <c r="Q41" s="4">
        <v>141.77000000000001</v>
      </c>
      <c r="R41" s="20">
        <v>129.88200000000001</v>
      </c>
    </row>
    <row r="42" spans="1:18" s="2" customFormat="1" x14ac:dyDescent="0.25">
      <c r="A42" s="12" t="s">
        <v>33</v>
      </c>
      <c r="B42" s="9" t="s">
        <v>57</v>
      </c>
      <c r="C42" s="6" t="s">
        <v>57</v>
      </c>
      <c r="D42" s="4">
        <v>21.565000000000001</v>
      </c>
      <c r="E42" s="4">
        <v>28.05</v>
      </c>
      <c r="F42" s="4">
        <v>33.387</v>
      </c>
      <c r="G42" s="4">
        <v>31.474</v>
      </c>
      <c r="H42" s="4">
        <v>34.372999999999998</v>
      </c>
      <c r="I42" s="4">
        <v>38.027999999999999</v>
      </c>
      <c r="J42" s="4">
        <v>47.527999999999999</v>
      </c>
      <c r="K42" s="12" t="s">
        <v>33</v>
      </c>
      <c r="L42" s="4">
        <v>45.579000000000001</v>
      </c>
      <c r="M42" s="4">
        <v>44.414000000000001</v>
      </c>
      <c r="N42" s="4">
        <v>44.334000000000003</v>
      </c>
      <c r="O42" s="4">
        <v>48.545000000000002</v>
      </c>
      <c r="P42" s="4">
        <v>44.331000000000003</v>
      </c>
      <c r="Q42" s="4">
        <v>40.198</v>
      </c>
      <c r="R42" s="20">
        <v>38.183</v>
      </c>
    </row>
    <row r="43" spans="1:18" s="2" customFormat="1" x14ac:dyDescent="0.25">
      <c r="A43" s="12" t="s">
        <v>34</v>
      </c>
      <c r="B43" s="8">
        <v>82.933000000000007</v>
      </c>
      <c r="C43" s="4">
        <v>101.586</v>
      </c>
      <c r="D43" s="4">
        <v>123.075</v>
      </c>
      <c r="E43" s="4">
        <v>138.333</v>
      </c>
      <c r="F43" s="4">
        <v>154.98500000000001</v>
      </c>
      <c r="G43" s="4">
        <v>147.977</v>
      </c>
      <c r="H43" s="4">
        <v>167.923</v>
      </c>
      <c r="I43" s="4">
        <v>167.53899999999999</v>
      </c>
      <c r="J43" s="4">
        <v>198.93299999999999</v>
      </c>
      <c r="K43" s="12" t="s">
        <v>34</v>
      </c>
      <c r="L43" s="4">
        <v>228.654</v>
      </c>
      <c r="M43" s="4">
        <v>226.96600000000001</v>
      </c>
      <c r="N43" s="4">
        <v>233.416</v>
      </c>
      <c r="O43" s="4">
        <v>276.738</v>
      </c>
      <c r="P43" s="4">
        <v>292.86</v>
      </c>
      <c r="Q43" s="4">
        <v>285.86200000000002</v>
      </c>
      <c r="R43" s="20">
        <v>277.75</v>
      </c>
    </row>
    <row r="44" spans="1:18" s="2" customFormat="1" x14ac:dyDescent="0.25">
      <c r="A44" s="12" t="s">
        <v>35</v>
      </c>
      <c r="B44" s="8">
        <v>43.326000000000001</v>
      </c>
      <c r="C44" s="4">
        <v>39.372999999999998</v>
      </c>
      <c r="D44" s="4">
        <v>50.670999999999999</v>
      </c>
      <c r="E44" s="4">
        <v>68.78</v>
      </c>
      <c r="F44" s="4">
        <v>83.561999999999998</v>
      </c>
      <c r="G44" s="4">
        <v>132.75700000000001</v>
      </c>
      <c r="H44" s="4">
        <v>177.39699999999999</v>
      </c>
      <c r="I44" s="4">
        <v>167.982</v>
      </c>
      <c r="J44" s="4">
        <v>160.67599999999999</v>
      </c>
      <c r="K44" s="12" t="s">
        <v>35</v>
      </c>
      <c r="L44" s="4">
        <v>154.815</v>
      </c>
      <c r="M44" s="4">
        <v>128.571</v>
      </c>
      <c r="N44" s="4">
        <v>140.947</v>
      </c>
      <c r="O44" s="4">
        <v>144.77500000000001</v>
      </c>
      <c r="P44" s="4">
        <v>139.53800000000001</v>
      </c>
      <c r="Q44" s="4">
        <v>131.82599999999999</v>
      </c>
      <c r="R44" s="20">
        <v>128.40700000000001</v>
      </c>
    </row>
    <row r="45" spans="1:18" s="2" customFormat="1" x14ac:dyDescent="0.25">
      <c r="A45" s="12" t="s">
        <v>36</v>
      </c>
      <c r="B45" s="8">
        <v>82.988</v>
      </c>
      <c r="C45" s="4">
        <v>100.38</v>
      </c>
      <c r="D45" s="4">
        <v>107.71599999999999</v>
      </c>
      <c r="E45" s="4">
        <v>142.07499999999999</v>
      </c>
      <c r="F45" s="4">
        <v>146.87</v>
      </c>
      <c r="G45" s="4">
        <v>154.44800000000001</v>
      </c>
      <c r="H45" s="4">
        <v>154.185</v>
      </c>
      <c r="I45" s="4">
        <v>158.90299999999999</v>
      </c>
      <c r="J45" s="4">
        <v>170.38800000000001</v>
      </c>
      <c r="K45" s="12" t="s">
        <v>36</v>
      </c>
      <c r="L45" s="4">
        <v>185.38</v>
      </c>
      <c r="M45" s="4">
        <v>181.76599999999999</v>
      </c>
      <c r="N45" s="4">
        <v>190.13200000000001</v>
      </c>
      <c r="O45" s="4">
        <v>212.755</v>
      </c>
      <c r="P45" s="4">
        <v>209.916</v>
      </c>
      <c r="Q45" s="4">
        <v>211.27</v>
      </c>
      <c r="R45" s="20">
        <v>204.31200000000001</v>
      </c>
    </row>
    <row r="46" spans="1:18" s="2" customFormat="1" x14ac:dyDescent="0.25">
      <c r="A46" s="12" t="s">
        <v>37</v>
      </c>
      <c r="B46" s="8">
        <v>24.693999999999999</v>
      </c>
      <c r="C46" s="4">
        <v>26.253</v>
      </c>
      <c r="D46" s="4">
        <v>31.068999999999999</v>
      </c>
      <c r="E46" s="4">
        <v>40.128</v>
      </c>
      <c r="F46" s="4">
        <v>38.715000000000003</v>
      </c>
      <c r="G46" s="4">
        <v>35.512999999999998</v>
      </c>
      <c r="H46" s="4">
        <v>39.106000000000002</v>
      </c>
      <c r="I46" s="4">
        <v>42.320999999999998</v>
      </c>
      <c r="J46" s="4">
        <v>46.122999999999998</v>
      </c>
      <c r="K46" s="12" t="s">
        <v>37</v>
      </c>
      <c r="L46" s="4">
        <v>53.837000000000003</v>
      </c>
      <c r="M46" s="4">
        <v>53.048999999999999</v>
      </c>
      <c r="N46" s="4">
        <v>58.98</v>
      </c>
      <c r="O46" s="4">
        <v>63.887</v>
      </c>
      <c r="P46" s="4">
        <v>57.695999999999998</v>
      </c>
      <c r="Q46" s="4">
        <v>58.106000000000002</v>
      </c>
      <c r="R46" s="20">
        <v>57.988</v>
      </c>
    </row>
    <row r="47" spans="1:18" s="25" customFormat="1" x14ac:dyDescent="0.25">
      <c r="A47" s="13" t="s">
        <v>75</v>
      </c>
      <c r="B47" s="9"/>
      <c r="C47" s="9"/>
      <c r="D47" s="9"/>
      <c r="E47" s="9"/>
      <c r="F47" s="9"/>
      <c r="G47" s="9"/>
      <c r="H47" s="5"/>
      <c r="I47" s="5"/>
      <c r="J47" s="5"/>
      <c r="K47" s="13" t="s">
        <v>75</v>
      </c>
      <c r="L47" s="5"/>
      <c r="M47" s="5"/>
      <c r="N47" s="5"/>
      <c r="O47" s="5"/>
      <c r="P47" s="5"/>
      <c r="Q47" s="5"/>
      <c r="R47" s="21"/>
    </row>
    <row r="48" spans="1:18" s="2" customFormat="1" x14ac:dyDescent="0.25">
      <c r="A48" s="12" t="s">
        <v>72</v>
      </c>
      <c r="B48" s="9" t="s">
        <v>57</v>
      </c>
      <c r="C48" s="9" t="s">
        <v>57</v>
      </c>
      <c r="D48" s="9" t="s">
        <v>57</v>
      </c>
      <c r="E48" s="9" t="s">
        <v>57</v>
      </c>
      <c r="F48" s="9" t="s">
        <v>57</v>
      </c>
      <c r="G48" s="9" t="s">
        <v>57</v>
      </c>
      <c r="H48" s="4">
        <v>46.182000000000002</v>
      </c>
      <c r="I48" s="4">
        <v>50.316000000000003</v>
      </c>
      <c r="J48" s="4">
        <v>50.756999999999998</v>
      </c>
      <c r="K48" s="12" t="s">
        <v>72</v>
      </c>
      <c r="L48" s="4">
        <v>52.645000000000003</v>
      </c>
      <c r="M48" s="4">
        <v>41.29</v>
      </c>
      <c r="N48" s="4">
        <v>41.47</v>
      </c>
      <c r="O48" s="4">
        <v>49.112000000000002</v>
      </c>
      <c r="P48" s="4">
        <v>43.938000000000002</v>
      </c>
      <c r="Q48" s="4">
        <v>43.344000000000001</v>
      </c>
      <c r="R48" s="20" t="s">
        <v>57</v>
      </c>
    </row>
    <row r="49" spans="1:18" s="2" customFormat="1" x14ac:dyDescent="0.25">
      <c r="A49" s="12" t="s">
        <v>38</v>
      </c>
      <c r="B49" s="9" t="s">
        <v>57</v>
      </c>
      <c r="C49" s="4">
        <v>29.359000000000002</v>
      </c>
      <c r="D49" s="4">
        <v>42.344000000000001</v>
      </c>
      <c r="E49" s="4">
        <v>47.154000000000003</v>
      </c>
      <c r="F49" s="4">
        <v>52.631999999999998</v>
      </c>
      <c r="G49" s="4">
        <v>44.811</v>
      </c>
      <c r="H49" s="4">
        <v>46.401000000000003</v>
      </c>
      <c r="I49" s="4">
        <v>50.031999999999996</v>
      </c>
      <c r="J49" s="4">
        <v>57.780999999999999</v>
      </c>
      <c r="K49" s="12" t="s">
        <v>38</v>
      </c>
      <c r="L49" s="4">
        <v>72.650999999999996</v>
      </c>
      <c r="M49" s="4">
        <v>63.944000000000003</v>
      </c>
      <c r="N49" s="4">
        <v>62.828000000000003</v>
      </c>
      <c r="O49" s="4">
        <v>65.524000000000001</v>
      </c>
      <c r="P49" s="4">
        <v>52.241999999999997</v>
      </c>
      <c r="Q49" s="4" t="s">
        <v>57</v>
      </c>
      <c r="R49" s="20" t="s">
        <v>57</v>
      </c>
    </row>
    <row r="50" spans="1:18" s="2" customFormat="1" x14ac:dyDescent="0.25">
      <c r="A50" s="13" t="s">
        <v>39</v>
      </c>
      <c r="B50" s="10" t="s">
        <v>7</v>
      </c>
      <c r="C50" s="5" t="s">
        <v>7</v>
      </c>
      <c r="D50" s="5" t="s">
        <v>7</v>
      </c>
      <c r="E50" s="5" t="s">
        <v>7</v>
      </c>
      <c r="F50" s="5" t="s">
        <v>7</v>
      </c>
      <c r="G50" s="5" t="s">
        <v>7</v>
      </c>
      <c r="H50" s="5"/>
      <c r="I50" s="5"/>
      <c r="J50" s="5"/>
      <c r="K50" s="13" t="s">
        <v>39</v>
      </c>
      <c r="L50" s="5"/>
      <c r="M50" s="5"/>
      <c r="N50" s="5"/>
      <c r="O50" s="5"/>
      <c r="P50" s="5"/>
      <c r="Q50" s="5"/>
      <c r="R50" s="21"/>
    </row>
    <row r="51" spans="1:18" s="2" customFormat="1" x14ac:dyDescent="0.25">
      <c r="A51" s="12" t="s">
        <v>40</v>
      </c>
      <c r="B51" s="8">
        <v>45.582000000000001</v>
      </c>
      <c r="C51" s="4">
        <v>55.573</v>
      </c>
      <c r="D51" s="4">
        <v>57.426000000000002</v>
      </c>
      <c r="E51" s="4">
        <v>75.481999999999999</v>
      </c>
      <c r="F51" s="4">
        <v>89.11</v>
      </c>
      <c r="G51" s="4">
        <v>97.290999999999997</v>
      </c>
      <c r="H51" s="4">
        <v>98.966999999999999</v>
      </c>
      <c r="I51" s="4">
        <v>110.291</v>
      </c>
      <c r="J51" s="4">
        <v>103.001</v>
      </c>
      <c r="K51" s="12" t="s">
        <v>40</v>
      </c>
      <c r="L51" s="4">
        <v>101.583</v>
      </c>
      <c r="M51" s="4">
        <v>97.028999999999996</v>
      </c>
      <c r="N51" s="4">
        <v>94.411000000000001</v>
      </c>
      <c r="O51" s="4">
        <v>95.283000000000001</v>
      </c>
      <c r="P51" s="4">
        <v>103.411</v>
      </c>
      <c r="Q51" s="4">
        <v>97.855000000000004</v>
      </c>
      <c r="R51" s="20">
        <v>91.326999999999998</v>
      </c>
    </row>
    <row r="52" spans="1:18" s="2" customFormat="1" x14ac:dyDescent="0.25">
      <c r="A52" s="12" t="s">
        <v>41</v>
      </c>
      <c r="B52" s="8">
        <v>125.191</v>
      </c>
      <c r="C52" s="4">
        <v>151.892</v>
      </c>
      <c r="D52" s="4">
        <v>193.774</v>
      </c>
      <c r="E52" s="4">
        <v>253.488</v>
      </c>
      <c r="F52" s="4">
        <v>273.69099999999997</v>
      </c>
      <c r="G52" s="4">
        <v>280.74799999999999</v>
      </c>
      <c r="H52" s="4">
        <v>297.29300000000001</v>
      </c>
      <c r="I52" s="4">
        <v>293.89699999999999</v>
      </c>
      <c r="J52" s="4">
        <v>346.90499999999997</v>
      </c>
      <c r="K52" s="12" t="s">
        <v>41</v>
      </c>
      <c r="L52" s="4">
        <v>419.101</v>
      </c>
      <c r="M52" s="4">
        <v>440.72199999999998</v>
      </c>
      <c r="N52" s="4">
        <v>421.053</v>
      </c>
      <c r="O52" s="4">
        <v>478.08800000000002</v>
      </c>
      <c r="P52" s="4">
        <v>475.80399999999997</v>
      </c>
      <c r="Q52" s="4">
        <v>468.49299999999999</v>
      </c>
      <c r="R52" s="20">
        <v>416.77100000000002</v>
      </c>
    </row>
    <row r="53" spans="1:18" s="2" customFormat="1" x14ac:dyDescent="0.25">
      <c r="A53" s="12" t="s">
        <v>42</v>
      </c>
      <c r="B53" s="8">
        <v>133.08799999999999</v>
      </c>
      <c r="C53" s="4">
        <v>147.99199999999999</v>
      </c>
      <c r="D53" s="4">
        <v>197.71</v>
      </c>
      <c r="E53" s="4">
        <v>258.09399999999999</v>
      </c>
      <c r="F53" s="4">
        <v>207.00899999999999</v>
      </c>
      <c r="G53" s="4">
        <v>203.91499999999999</v>
      </c>
      <c r="H53" s="4">
        <v>249.90299999999999</v>
      </c>
      <c r="I53" s="4">
        <v>224.63</v>
      </c>
      <c r="J53" s="4">
        <v>239.86699999999999</v>
      </c>
      <c r="K53" s="12" t="s">
        <v>42</v>
      </c>
      <c r="L53" s="4">
        <v>247.006</v>
      </c>
      <c r="M53" s="4">
        <v>251.31299999999999</v>
      </c>
      <c r="N53" s="4">
        <v>263.04199999999997</v>
      </c>
      <c r="O53" s="4">
        <v>299.83100000000002</v>
      </c>
      <c r="P53" s="4">
        <v>290.233</v>
      </c>
      <c r="Q53" s="4">
        <v>289.02999999999997</v>
      </c>
      <c r="R53" s="20">
        <v>272.18200000000002</v>
      </c>
    </row>
    <row r="54" spans="1:18" s="2" customFormat="1" x14ac:dyDescent="0.25">
      <c r="A54" s="12" t="s">
        <v>43</v>
      </c>
      <c r="B54" s="8">
        <v>59.722000000000001</v>
      </c>
      <c r="C54" s="4">
        <v>72.55</v>
      </c>
      <c r="D54" s="4">
        <v>84.774000000000001</v>
      </c>
      <c r="E54" s="4">
        <v>95.745000000000005</v>
      </c>
      <c r="F54" s="4">
        <v>95.51</v>
      </c>
      <c r="G54" s="4">
        <v>101.601</v>
      </c>
      <c r="H54" s="4">
        <v>104.955</v>
      </c>
      <c r="I54" s="4">
        <v>106.367</v>
      </c>
      <c r="J54" s="4">
        <v>117.035</v>
      </c>
      <c r="K54" s="12" t="s">
        <v>43</v>
      </c>
      <c r="L54" s="4">
        <v>127.25</v>
      </c>
      <c r="M54" s="4">
        <v>115.64400000000001</v>
      </c>
      <c r="N54" s="4">
        <v>112.932</v>
      </c>
      <c r="O54" s="4">
        <v>126.17100000000001</v>
      </c>
      <c r="P54" s="4">
        <v>121.542</v>
      </c>
      <c r="Q54" s="4">
        <v>117.46599999999999</v>
      </c>
      <c r="R54" s="20">
        <v>113.23099999999999</v>
      </c>
    </row>
    <row r="55" spans="1:18" s="2" customFormat="1" x14ac:dyDescent="0.25">
      <c r="A55" s="12" t="s">
        <v>44</v>
      </c>
      <c r="B55" s="8">
        <v>70.313999999999993</v>
      </c>
      <c r="C55" s="4">
        <v>76.061000000000007</v>
      </c>
      <c r="D55" s="4">
        <v>87.346999999999994</v>
      </c>
      <c r="E55" s="4">
        <v>116.331</v>
      </c>
      <c r="F55" s="4">
        <v>100.667</v>
      </c>
      <c r="G55" s="4">
        <v>99.600999999999999</v>
      </c>
      <c r="H55" s="4">
        <v>110.55800000000001</v>
      </c>
      <c r="I55" s="4">
        <v>121.696</v>
      </c>
      <c r="J55" s="4">
        <v>120.376</v>
      </c>
      <c r="K55" s="12" t="s">
        <v>44</v>
      </c>
      <c r="L55" s="4">
        <v>134.178</v>
      </c>
      <c r="M55" s="4">
        <v>122.321</v>
      </c>
      <c r="N55" s="4">
        <v>117.76600000000001</v>
      </c>
      <c r="O55" s="4">
        <v>141.322</v>
      </c>
      <c r="P55" s="4">
        <v>155.05500000000001</v>
      </c>
      <c r="Q55" s="4">
        <v>167.98099999999999</v>
      </c>
      <c r="R55" s="20">
        <v>157.95400000000001</v>
      </c>
    </row>
    <row r="56" spans="1:18" s="2" customFormat="1" x14ac:dyDescent="0.25">
      <c r="A56" s="12" t="s">
        <v>45</v>
      </c>
      <c r="B56" s="8">
        <v>29.067</v>
      </c>
      <c r="C56" s="4">
        <v>34.625</v>
      </c>
      <c r="D56" s="4">
        <v>40.017000000000003</v>
      </c>
      <c r="E56" s="4">
        <v>50.21</v>
      </c>
      <c r="F56" s="4">
        <v>50.063000000000002</v>
      </c>
      <c r="G56" s="4">
        <v>60.433999999999997</v>
      </c>
      <c r="H56" s="4">
        <v>61.82</v>
      </c>
      <c r="I56" s="4">
        <v>62.015000000000001</v>
      </c>
      <c r="J56" s="4">
        <v>68.055999999999997</v>
      </c>
      <c r="K56" s="12" t="s">
        <v>45</v>
      </c>
      <c r="L56" s="4">
        <v>72.256</v>
      </c>
      <c r="M56" s="4">
        <v>73.953999999999994</v>
      </c>
      <c r="N56" s="4">
        <v>68.850999999999999</v>
      </c>
      <c r="O56" s="4">
        <v>71.385999999999996</v>
      </c>
      <c r="P56" s="4">
        <v>69.022999999999996</v>
      </c>
      <c r="Q56" s="4">
        <v>65.180000000000007</v>
      </c>
      <c r="R56" s="20">
        <v>63.006</v>
      </c>
    </row>
    <row r="57" spans="1:18" s="2" customFormat="1" x14ac:dyDescent="0.25">
      <c r="A57" s="12" t="s">
        <v>79</v>
      </c>
      <c r="B57" s="8">
        <v>14.492000000000001</v>
      </c>
      <c r="C57" s="4">
        <v>14.731</v>
      </c>
      <c r="D57" s="4">
        <v>17.748000000000001</v>
      </c>
      <c r="E57" s="4">
        <v>28.83</v>
      </c>
      <c r="F57" s="4">
        <v>31.577999999999999</v>
      </c>
      <c r="G57" s="4">
        <v>32.731000000000002</v>
      </c>
      <c r="H57" s="4">
        <v>33.670999999999999</v>
      </c>
      <c r="I57" s="4">
        <v>37.731000000000002</v>
      </c>
      <c r="J57" s="4">
        <v>40.530999999999999</v>
      </c>
      <c r="K57" s="12" t="s">
        <v>79</v>
      </c>
      <c r="L57" s="4">
        <v>40.557000000000002</v>
      </c>
      <c r="M57" s="4">
        <v>39.036999999999999</v>
      </c>
      <c r="N57" s="4">
        <v>38.938000000000002</v>
      </c>
      <c r="O57" s="4">
        <v>38.137999999999998</v>
      </c>
      <c r="P57" s="4">
        <v>38.774000000000001</v>
      </c>
      <c r="Q57" s="4">
        <v>38.067999999999998</v>
      </c>
      <c r="R57" s="20">
        <v>40.869</v>
      </c>
    </row>
    <row r="58" spans="1:18" s="2" customFormat="1" x14ac:dyDescent="0.25">
      <c r="A58" s="12" t="s">
        <v>46</v>
      </c>
      <c r="B58" s="8">
        <v>113.57599999999999</v>
      </c>
      <c r="C58" s="4">
        <v>142.29900000000001</v>
      </c>
      <c r="D58" s="4">
        <v>153.74600000000001</v>
      </c>
      <c r="E58" s="4">
        <v>188.773</v>
      </c>
      <c r="F58" s="4">
        <v>193.268</v>
      </c>
      <c r="G58" s="4">
        <v>187.60599999999999</v>
      </c>
      <c r="H58" s="4">
        <v>168.21</v>
      </c>
      <c r="I58" s="4">
        <v>169.869</v>
      </c>
      <c r="J58" s="4">
        <v>201.22499999999999</v>
      </c>
      <c r="K58" s="12" t="s">
        <v>46</v>
      </c>
      <c r="L58" s="4">
        <v>225.108</v>
      </c>
      <c r="M58" s="4">
        <v>202.892</v>
      </c>
      <c r="N58" s="4">
        <v>211.99700000000001</v>
      </c>
      <c r="O58" s="4">
        <v>266.63600000000002</v>
      </c>
      <c r="P58" s="4">
        <v>263.29000000000002</v>
      </c>
      <c r="Q58" s="4">
        <v>248.54300000000001</v>
      </c>
      <c r="R58" s="20">
        <v>241.84100000000001</v>
      </c>
    </row>
    <row r="59" spans="1:18" s="2" customFormat="1" x14ac:dyDescent="0.25">
      <c r="A59" s="12" t="s">
        <v>47</v>
      </c>
      <c r="B59" s="8">
        <v>184.303</v>
      </c>
      <c r="C59" s="4">
        <v>212.57599999999999</v>
      </c>
      <c r="D59" s="4">
        <v>251.83600000000001</v>
      </c>
      <c r="E59" s="4">
        <v>293.31900000000002</v>
      </c>
      <c r="F59" s="4">
        <v>341.82799999999997</v>
      </c>
      <c r="G59" s="4">
        <v>579.18899999999996</v>
      </c>
      <c r="H59" s="4">
        <v>654.98800000000006</v>
      </c>
      <c r="I59" s="4">
        <v>729.68100000000004</v>
      </c>
      <c r="J59" s="4">
        <v>816.70600000000002</v>
      </c>
      <c r="K59" s="12" t="s">
        <v>47</v>
      </c>
      <c r="L59" s="4">
        <v>882.70699999999999</v>
      </c>
      <c r="M59" s="4">
        <v>820.11599999999999</v>
      </c>
      <c r="N59" s="4">
        <v>774.39599999999996</v>
      </c>
      <c r="O59" s="4">
        <v>784.89800000000002</v>
      </c>
      <c r="P59" s="4">
        <v>754.42899999999997</v>
      </c>
      <c r="Q59" s="4">
        <v>763.78</v>
      </c>
      <c r="R59" s="20">
        <v>763.29300000000001</v>
      </c>
    </row>
    <row r="60" spans="1:18" s="2" customFormat="1" x14ac:dyDescent="0.25">
      <c r="A60" s="12" t="s">
        <v>48</v>
      </c>
      <c r="B60" s="8">
        <v>310.54700000000003</v>
      </c>
      <c r="C60" s="4">
        <v>374.05200000000002</v>
      </c>
      <c r="D60" s="4">
        <v>447.52</v>
      </c>
      <c r="E60" s="4">
        <v>571.85</v>
      </c>
      <c r="F60" s="4">
        <v>577.05999999999995</v>
      </c>
      <c r="G60" s="4">
        <v>732.07799999999997</v>
      </c>
      <c r="H60" s="4">
        <v>805.99199999999996</v>
      </c>
      <c r="I60" s="4">
        <v>856.6</v>
      </c>
      <c r="J60" s="4">
        <v>895.81</v>
      </c>
      <c r="K60" s="12" t="s">
        <v>48</v>
      </c>
      <c r="L60" s="4">
        <v>972.69299999999998</v>
      </c>
      <c r="M60" s="4">
        <v>995.03200000000004</v>
      </c>
      <c r="N60" s="4">
        <v>1014.162</v>
      </c>
      <c r="O60" s="4">
        <v>1044.223</v>
      </c>
      <c r="P60" s="4">
        <v>1025.941</v>
      </c>
      <c r="Q60" s="4">
        <v>994.69100000000003</v>
      </c>
      <c r="R60" s="20">
        <v>948.04499999999996</v>
      </c>
    </row>
    <row r="61" spans="1:18" s="2" customFormat="1" x14ac:dyDescent="0.25">
      <c r="A61" s="12" t="s">
        <v>49</v>
      </c>
      <c r="B61" s="8">
        <v>56.747999999999998</v>
      </c>
      <c r="C61" s="4">
        <v>60.235999999999997</v>
      </c>
      <c r="D61" s="4">
        <v>66.177000000000007</v>
      </c>
      <c r="E61" s="4">
        <v>80.055999999999997</v>
      </c>
      <c r="F61" s="4">
        <v>89.454999999999998</v>
      </c>
      <c r="G61" s="4">
        <v>91.350999999999999</v>
      </c>
      <c r="H61" s="4">
        <v>96.894999999999996</v>
      </c>
      <c r="I61" s="4">
        <v>101.21599999999999</v>
      </c>
      <c r="J61" s="4">
        <v>98.460999999999999</v>
      </c>
      <c r="K61" s="12" t="s">
        <v>49</v>
      </c>
      <c r="L61" s="4">
        <v>102.29</v>
      </c>
      <c r="M61" s="4">
        <v>92.540999999999997</v>
      </c>
      <c r="N61" s="4">
        <v>102.67</v>
      </c>
      <c r="O61" s="4">
        <v>119.068</v>
      </c>
      <c r="P61" s="4">
        <v>116.29900000000001</v>
      </c>
      <c r="Q61" s="4">
        <v>119.93300000000001</v>
      </c>
      <c r="R61" s="20">
        <v>123.398</v>
      </c>
    </row>
    <row r="62" spans="1:18" s="2" customFormat="1" x14ac:dyDescent="0.25">
      <c r="A62" s="12" t="s">
        <v>50</v>
      </c>
      <c r="B62" s="8">
        <v>19.693000000000001</v>
      </c>
      <c r="C62" s="4">
        <v>32.518000000000001</v>
      </c>
      <c r="D62" s="4">
        <v>25.582000000000001</v>
      </c>
      <c r="E62" s="4">
        <v>44.42</v>
      </c>
      <c r="F62" s="4">
        <v>37.813000000000002</v>
      </c>
      <c r="G62" s="4">
        <v>30.375</v>
      </c>
      <c r="H62" s="4">
        <v>34.161000000000001</v>
      </c>
      <c r="I62" s="4">
        <v>37.006999999999998</v>
      </c>
      <c r="J62" s="4">
        <v>41.66</v>
      </c>
      <c r="K62" s="12" t="s">
        <v>50</v>
      </c>
      <c r="L62" s="4">
        <v>44.204000000000001</v>
      </c>
      <c r="M62" s="4">
        <v>37.392000000000003</v>
      </c>
      <c r="N62" s="4">
        <v>34.456000000000003</v>
      </c>
      <c r="O62" s="4">
        <v>39.959000000000003</v>
      </c>
      <c r="P62" s="4">
        <v>35.615000000000002</v>
      </c>
      <c r="Q62" s="4">
        <v>34.213000000000001</v>
      </c>
      <c r="R62" s="20">
        <v>32.545999999999999</v>
      </c>
    </row>
    <row r="63" spans="1:18" s="2" customFormat="1" x14ac:dyDescent="0.25">
      <c r="A63" s="12" t="s">
        <v>51</v>
      </c>
      <c r="B63" s="8">
        <v>93.753</v>
      </c>
      <c r="C63" s="4">
        <v>96.379000000000005</v>
      </c>
      <c r="D63" s="4">
        <v>110.586</v>
      </c>
      <c r="E63" s="4">
        <v>128.77000000000001</v>
      </c>
      <c r="F63" s="4">
        <v>138.048</v>
      </c>
      <c r="G63" s="4">
        <v>140.767</v>
      </c>
      <c r="H63" s="4">
        <v>156.74299999999999</v>
      </c>
      <c r="I63" s="4">
        <v>177.59700000000001</v>
      </c>
      <c r="J63" s="4">
        <v>217.994</v>
      </c>
      <c r="K63" s="12" t="s">
        <v>51</v>
      </c>
      <c r="L63" s="4">
        <v>230.86500000000001</v>
      </c>
      <c r="M63" s="4">
        <v>223.608</v>
      </c>
      <c r="N63" s="4">
        <v>228.90600000000001</v>
      </c>
      <c r="O63" s="4">
        <v>254.042</v>
      </c>
      <c r="P63" s="4">
        <v>258.56200000000001</v>
      </c>
      <c r="Q63" s="4">
        <v>274.61700000000002</v>
      </c>
      <c r="R63" s="20">
        <v>268.60500000000002</v>
      </c>
    </row>
    <row r="64" spans="1:18" s="2" customFormat="1" x14ac:dyDescent="0.25">
      <c r="A64" s="13" t="s">
        <v>52</v>
      </c>
      <c r="B64" s="10" t="s">
        <v>7</v>
      </c>
      <c r="C64" s="5" t="s">
        <v>7</v>
      </c>
      <c r="D64" s="5" t="s">
        <v>7</v>
      </c>
      <c r="E64" s="5" t="s">
        <v>7</v>
      </c>
      <c r="F64" s="5" t="s">
        <v>7</v>
      </c>
      <c r="G64" s="5" t="s">
        <v>7</v>
      </c>
      <c r="H64" s="5"/>
      <c r="I64" s="5"/>
      <c r="J64" s="5"/>
      <c r="K64" s="13" t="s">
        <v>52</v>
      </c>
      <c r="L64" s="5"/>
      <c r="M64" s="5"/>
      <c r="N64" s="5"/>
      <c r="O64" s="5"/>
      <c r="P64" s="5"/>
      <c r="Q64" s="5"/>
      <c r="R64" s="21"/>
    </row>
    <row r="65" spans="1:18" s="2" customFormat="1" x14ac:dyDescent="0.25">
      <c r="A65" s="12" t="s">
        <v>53</v>
      </c>
      <c r="B65" s="8">
        <v>45.869</v>
      </c>
      <c r="C65" s="4">
        <v>61.591000000000001</v>
      </c>
      <c r="D65" s="4">
        <v>75.384</v>
      </c>
      <c r="E65" s="4">
        <v>94.838999999999999</v>
      </c>
      <c r="F65" s="4">
        <v>107.108</v>
      </c>
      <c r="G65" s="4">
        <v>114.142</v>
      </c>
      <c r="H65" s="4">
        <v>131.65299999999999</v>
      </c>
      <c r="I65" s="4">
        <v>155.42099999999999</v>
      </c>
      <c r="J65" s="4">
        <v>186.36699999999999</v>
      </c>
      <c r="K65" s="12" t="s">
        <v>53</v>
      </c>
      <c r="L65" s="4">
        <v>199.77</v>
      </c>
      <c r="M65" s="4">
        <v>207.148</v>
      </c>
      <c r="N65" s="4">
        <v>201.49199999999999</v>
      </c>
      <c r="O65" s="4">
        <v>216.73099999999999</v>
      </c>
      <c r="P65" s="4">
        <v>197.97499999999999</v>
      </c>
      <c r="Q65" s="4">
        <v>183.179</v>
      </c>
      <c r="R65" s="20">
        <v>167.45099999999999</v>
      </c>
    </row>
    <row r="66" spans="1:18" s="2" customFormat="1" x14ac:dyDescent="0.25">
      <c r="A66" s="27" t="s">
        <v>54</v>
      </c>
      <c r="B66" s="28">
        <v>183.209</v>
      </c>
      <c r="C66" s="29">
        <v>216.727</v>
      </c>
      <c r="D66" s="29">
        <v>232.20500000000001</v>
      </c>
      <c r="E66" s="29">
        <v>299.017</v>
      </c>
      <c r="F66" s="29">
        <v>369.529</v>
      </c>
      <c r="G66" s="29">
        <v>374.99400000000003</v>
      </c>
      <c r="H66" s="29">
        <v>364.94799999999998</v>
      </c>
      <c r="I66" s="29">
        <v>410.19400000000002</v>
      </c>
      <c r="J66" s="29">
        <v>450.73500000000001</v>
      </c>
      <c r="K66" s="27" t="s">
        <v>54</v>
      </c>
      <c r="L66" s="29">
        <v>491.65899999999999</v>
      </c>
      <c r="M66" s="29">
        <v>499.125</v>
      </c>
      <c r="N66" s="29">
        <v>491.06599999999997</v>
      </c>
      <c r="O66" s="29">
        <v>505.28100000000001</v>
      </c>
      <c r="P66" s="29">
        <v>469.26400000000001</v>
      </c>
      <c r="Q66" s="29">
        <v>477.93400000000003</v>
      </c>
      <c r="R66" s="30">
        <v>429.76100000000002</v>
      </c>
    </row>
    <row r="67" spans="1:18" s="2" customFormat="1" ht="13.5" thickBot="1" x14ac:dyDescent="0.3">
      <c r="A67" s="44" t="s">
        <v>55</v>
      </c>
      <c r="B67" s="47">
        <v>371.64499999999998</v>
      </c>
      <c r="C67" s="45">
        <v>376.41699999999997</v>
      </c>
      <c r="D67" s="45">
        <v>416.92899999999997</v>
      </c>
      <c r="E67" s="45">
        <v>425.53899999999999</v>
      </c>
      <c r="F67" s="45">
        <v>491.97300000000001</v>
      </c>
      <c r="G67" s="45">
        <v>443.66</v>
      </c>
      <c r="H67" s="45">
        <v>398.399</v>
      </c>
      <c r="I67" s="45">
        <v>397.07299999999998</v>
      </c>
      <c r="J67" s="45">
        <v>382.952</v>
      </c>
      <c r="K67" s="44" t="s">
        <v>55</v>
      </c>
      <c r="L67" s="45">
        <v>401.86399999999998</v>
      </c>
      <c r="M67" s="45">
        <v>1220.5930000000001</v>
      </c>
      <c r="N67" s="45">
        <v>378.709</v>
      </c>
      <c r="O67" s="45">
        <v>434.459</v>
      </c>
      <c r="P67" s="45">
        <v>405.81799999999998</v>
      </c>
      <c r="Q67" s="45">
        <v>487.24700000000001</v>
      </c>
      <c r="R67" s="46">
        <v>34024.769999999997</v>
      </c>
    </row>
    <row r="68" spans="1:18" s="31" customFormat="1" ht="20.100000000000001" customHeight="1" thickBot="1" x14ac:dyDescent="0.3">
      <c r="A68" s="40" t="s">
        <v>80</v>
      </c>
      <c r="B68" s="37">
        <v>21393.86</v>
      </c>
      <c r="C68" s="38">
        <v>23629.83</v>
      </c>
      <c r="D68" s="38">
        <v>25728.25</v>
      </c>
      <c r="E68" s="38">
        <v>24724.400000000001</v>
      </c>
      <c r="F68" s="38">
        <v>26041.37</v>
      </c>
      <c r="G68" s="38">
        <v>26469.85</v>
      </c>
      <c r="H68" s="38">
        <v>28072.331000000002</v>
      </c>
      <c r="I68" s="38">
        <v>30197.527999999998</v>
      </c>
      <c r="J68" s="38">
        <v>32847.834999999999</v>
      </c>
      <c r="K68" s="40" t="s">
        <v>80</v>
      </c>
      <c r="L68" s="38">
        <v>34595.048999999999</v>
      </c>
      <c r="M68" s="38">
        <v>35224.191999999988</v>
      </c>
      <c r="N68" s="38">
        <v>32859.727000000006</v>
      </c>
      <c r="O68" s="38">
        <v>38543.464999999997</v>
      </c>
      <c r="P68" s="38">
        <v>37387.968999999997</v>
      </c>
      <c r="Q68" s="38">
        <v>36606.89</v>
      </c>
      <c r="R68" s="39">
        <v>34024.769999999997</v>
      </c>
    </row>
    <row r="69" spans="1:18" s="2" customFormat="1" ht="6" customHeight="1" x14ac:dyDescent="0.25"/>
    <row r="70" spans="1:18" s="52" customFormat="1" ht="30" customHeight="1" x14ac:dyDescent="0.25">
      <c r="A70" s="67" t="s">
        <v>76</v>
      </c>
      <c r="B70" s="67"/>
      <c r="C70" s="67"/>
      <c r="D70" s="67"/>
      <c r="E70" s="67"/>
      <c r="F70" s="67"/>
      <c r="G70" s="67"/>
      <c r="H70" s="67"/>
      <c r="I70" s="67"/>
      <c r="J70" s="67"/>
      <c r="K70" s="67" t="s">
        <v>76</v>
      </c>
      <c r="L70" s="67"/>
      <c r="M70" s="67"/>
      <c r="N70" s="67"/>
      <c r="O70" s="67"/>
      <c r="P70" s="67"/>
      <c r="Q70" s="67"/>
    </row>
    <row r="71" spans="1:18" s="2" customFormat="1" x14ac:dyDescent="0.25"/>
    <row r="72" spans="1:18" s="2" customFormat="1" x14ac:dyDescent="0.25"/>
  </sheetData>
  <mergeCells count="24">
    <mergeCell ref="A1:J1"/>
    <mergeCell ref="A2:J2"/>
    <mergeCell ref="A3:J3"/>
    <mergeCell ref="Q5:Q6"/>
    <mergeCell ref="J5:J6"/>
    <mergeCell ref="L5:L6"/>
    <mergeCell ref="E5:E6"/>
    <mergeCell ref="A70:J70"/>
    <mergeCell ref="K70:Q70"/>
    <mergeCell ref="P5:P6"/>
    <mergeCell ref="F5:F6"/>
    <mergeCell ref="G5:G6"/>
    <mergeCell ref="H5:H6"/>
    <mergeCell ref="I5:I6"/>
    <mergeCell ref="B5:B6"/>
    <mergeCell ref="C5:C6"/>
    <mergeCell ref="D5:D6"/>
    <mergeCell ref="R5:R6"/>
    <mergeCell ref="K1:R1"/>
    <mergeCell ref="K2:R2"/>
    <mergeCell ref="K3:R3"/>
    <mergeCell ref="M5:M6"/>
    <mergeCell ref="N5:N6"/>
    <mergeCell ref="O5:O6"/>
  </mergeCells>
  <phoneticPr fontId="1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2" fitToWidth="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topLeftCell="G1" zoomScaleNormal="100" zoomScaleSheetLayoutView="100" workbookViewId="0">
      <selection activeCell="U12" sqref="U12"/>
    </sheetView>
  </sheetViews>
  <sheetFormatPr defaultColWidth="8" defaultRowHeight="12.75" x14ac:dyDescent="0.2"/>
  <cols>
    <col min="1" max="1" width="20.375" style="1" customWidth="1"/>
    <col min="2" max="10" width="8.625" style="1" customWidth="1"/>
    <col min="11" max="11" width="32.625" style="1" customWidth="1"/>
    <col min="12" max="18" width="8.625" style="1" customWidth="1"/>
    <col min="19" max="16384" width="8" style="1"/>
  </cols>
  <sheetData>
    <row r="1" spans="1:21" s="51" customFormat="1" ht="20.100000000000001" customHeight="1" x14ac:dyDescent="0.25">
      <c r="A1" s="62" t="s">
        <v>84</v>
      </c>
      <c r="B1" s="62"/>
      <c r="C1" s="62"/>
      <c r="D1" s="62"/>
      <c r="E1" s="62"/>
      <c r="F1" s="62"/>
      <c r="G1" s="62"/>
      <c r="H1" s="62"/>
      <c r="I1" s="62"/>
      <c r="J1" s="62"/>
      <c r="K1" s="62" t="s">
        <v>84</v>
      </c>
      <c r="L1" s="62"/>
      <c r="M1" s="62"/>
      <c r="N1" s="62"/>
      <c r="O1" s="62"/>
      <c r="P1" s="62"/>
      <c r="Q1" s="62"/>
      <c r="R1" s="62"/>
      <c r="S1" s="50"/>
      <c r="T1" s="50"/>
      <c r="U1" s="50"/>
    </row>
    <row r="2" spans="1:21" s="54" customFormat="1" ht="20.100000000000001" customHeight="1" x14ac:dyDescent="0.25">
      <c r="A2" s="63" t="s">
        <v>81</v>
      </c>
      <c r="B2" s="63"/>
      <c r="C2" s="63"/>
      <c r="D2" s="63"/>
      <c r="E2" s="63"/>
      <c r="F2" s="63"/>
      <c r="G2" s="63"/>
      <c r="H2" s="63"/>
      <c r="I2" s="63"/>
      <c r="J2" s="63"/>
      <c r="K2" s="63" t="s">
        <v>86</v>
      </c>
      <c r="L2" s="63"/>
      <c r="M2" s="63"/>
      <c r="N2" s="63"/>
      <c r="O2" s="63"/>
      <c r="P2" s="63"/>
      <c r="Q2" s="63"/>
      <c r="R2" s="63"/>
      <c r="S2" s="53"/>
      <c r="T2" s="53"/>
      <c r="U2" s="53"/>
    </row>
    <row r="3" spans="1:21" s="49" customFormat="1" ht="15" customHeight="1" x14ac:dyDescent="0.25">
      <c r="A3" s="64" t="s">
        <v>77</v>
      </c>
      <c r="B3" s="64"/>
      <c r="C3" s="64"/>
      <c r="D3" s="64"/>
      <c r="E3" s="64"/>
      <c r="F3" s="64"/>
      <c r="G3" s="64"/>
      <c r="H3" s="64"/>
      <c r="I3" s="64"/>
      <c r="J3" s="64"/>
      <c r="K3" s="64" t="s">
        <v>77</v>
      </c>
      <c r="L3" s="64"/>
      <c r="M3" s="64"/>
      <c r="N3" s="64"/>
      <c r="O3" s="64"/>
      <c r="P3" s="64"/>
      <c r="Q3" s="64"/>
      <c r="R3" s="64"/>
      <c r="S3" s="48"/>
      <c r="T3" s="48"/>
      <c r="U3" s="48"/>
    </row>
    <row r="4" spans="1:21" s="33" customFormat="1" ht="8.1" customHeight="1" thickBo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21" s="34" customFormat="1" ht="15" customHeight="1" x14ac:dyDescent="0.25">
      <c r="A5" s="35" t="s">
        <v>56</v>
      </c>
      <c r="B5" s="68">
        <v>1998</v>
      </c>
      <c r="C5" s="65">
        <v>1999</v>
      </c>
      <c r="D5" s="65">
        <v>2000</v>
      </c>
      <c r="E5" s="65">
        <v>2001</v>
      </c>
      <c r="F5" s="65">
        <v>2002</v>
      </c>
      <c r="G5" s="65">
        <v>2003</v>
      </c>
      <c r="H5" s="65">
        <v>2004</v>
      </c>
      <c r="I5" s="65">
        <v>2005</v>
      </c>
      <c r="J5" s="65">
        <v>2006</v>
      </c>
      <c r="K5" s="35" t="s">
        <v>56</v>
      </c>
      <c r="L5" s="72">
        <v>2007</v>
      </c>
      <c r="M5" s="65">
        <v>2008</v>
      </c>
      <c r="N5" s="65">
        <v>2009</v>
      </c>
      <c r="O5" s="65">
        <v>2010</v>
      </c>
      <c r="P5" s="65">
        <v>2011</v>
      </c>
      <c r="Q5" s="70">
        <v>2012</v>
      </c>
      <c r="R5" s="60">
        <v>2013</v>
      </c>
    </row>
    <row r="6" spans="1:21" s="34" customFormat="1" ht="15" customHeight="1" thickBot="1" x14ac:dyDescent="0.3">
      <c r="A6" s="36" t="s">
        <v>83</v>
      </c>
      <c r="B6" s="69"/>
      <c r="C6" s="66"/>
      <c r="D6" s="66"/>
      <c r="E6" s="66"/>
      <c r="F6" s="66"/>
      <c r="G6" s="66"/>
      <c r="H6" s="66"/>
      <c r="I6" s="66"/>
      <c r="J6" s="66"/>
      <c r="K6" s="36" t="s">
        <v>83</v>
      </c>
      <c r="L6" s="73"/>
      <c r="M6" s="66"/>
      <c r="N6" s="66"/>
      <c r="O6" s="66"/>
      <c r="P6" s="66"/>
      <c r="Q6" s="71"/>
      <c r="R6" s="61"/>
    </row>
    <row r="7" spans="1:21" s="2" customFormat="1" ht="13.5" customHeight="1" x14ac:dyDescent="0.25">
      <c r="A7" s="11" t="s">
        <v>0</v>
      </c>
      <c r="B7" s="7">
        <v>104.66200000000001</v>
      </c>
      <c r="C7" s="3">
        <v>103.41800000000001</v>
      </c>
      <c r="D7" s="3">
        <v>106.205</v>
      </c>
      <c r="E7" s="3">
        <v>115.372</v>
      </c>
      <c r="F7" s="3">
        <v>141.84299999999999</v>
      </c>
      <c r="G7" s="3">
        <v>133.00200000000001</v>
      </c>
      <c r="H7" s="3">
        <v>136.16399999999999</v>
      </c>
      <c r="I7" s="3">
        <v>115.589</v>
      </c>
      <c r="J7" s="3">
        <v>125.389</v>
      </c>
      <c r="K7" s="11" t="s">
        <v>0</v>
      </c>
      <c r="L7" s="3">
        <v>152.15</v>
      </c>
      <c r="M7" s="3">
        <v>175.953</v>
      </c>
      <c r="N7" s="3">
        <v>171.07599999999999</v>
      </c>
      <c r="O7" s="3">
        <v>185.41</v>
      </c>
      <c r="P7" s="3">
        <v>183.24100000000001</v>
      </c>
      <c r="Q7" s="3">
        <v>197.857</v>
      </c>
      <c r="R7" s="19">
        <v>204.93199999999999</v>
      </c>
    </row>
    <row r="8" spans="1:21" s="2" customFormat="1" x14ac:dyDescent="0.25">
      <c r="A8" s="12" t="s">
        <v>1</v>
      </c>
      <c r="B8" s="8">
        <v>151.631</v>
      </c>
      <c r="C8" s="4">
        <v>153.221</v>
      </c>
      <c r="D8" s="4">
        <v>162.08000000000001</v>
      </c>
      <c r="E8" s="4">
        <v>175.95400000000001</v>
      </c>
      <c r="F8" s="4">
        <v>200.94200000000001</v>
      </c>
      <c r="G8" s="4">
        <v>144.56299999999999</v>
      </c>
      <c r="H8" s="4">
        <v>166.68100000000001</v>
      </c>
      <c r="I8" s="4">
        <v>154.89400000000001</v>
      </c>
      <c r="J8" s="4">
        <v>165.32599999999999</v>
      </c>
      <c r="K8" s="12" t="s">
        <v>1</v>
      </c>
      <c r="L8" s="4">
        <v>168.39699999999999</v>
      </c>
      <c r="M8" s="4">
        <v>174.87200000000001</v>
      </c>
      <c r="N8" s="4">
        <v>203.46100000000001</v>
      </c>
      <c r="O8" s="4">
        <v>191.93299999999999</v>
      </c>
      <c r="P8" s="4">
        <v>193.37</v>
      </c>
      <c r="Q8" s="4">
        <v>246.239</v>
      </c>
      <c r="R8" s="20">
        <v>256.81599999999997</v>
      </c>
    </row>
    <row r="9" spans="1:21" s="2" customFormat="1" ht="12.75" customHeight="1" x14ac:dyDescent="0.25">
      <c r="A9" s="12" t="s">
        <v>2</v>
      </c>
      <c r="B9" s="9" t="s">
        <v>57</v>
      </c>
      <c r="C9" s="4">
        <v>32.959000000000003</v>
      </c>
      <c r="D9" s="4">
        <v>33.68</v>
      </c>
      <c r="E9" s="4">
        <v>31.981000000000002</v>
      </c>
      <c r="F9" s="4">
        <v>31.361999999999998</v>
      </c>
      <c r="G9" s="4">
        <v>33.594000000000001</v>
      </c>
      <c r="H9" s="4">
        <v>32.597999999999999</v>
      </c>
      <c r="I9" s="4">
        <v>31.998999999999999</v>
      </c>
      <c r="J9" s="4">
        <v>33.384</v>
      </c>
      <c r="K9" s="12" t="s">
        <v>2</v>
      </c>
      <c r="L9" s="4">
        <v>33.866</v>
      </c>
      <c r="M9" s="4">
        <v>36.344000000000001</v>
      </c>
      <c r="N9" s="4">
        <v>41.933999999999997</v>
      </c>
      <c r="O9" s="4">
        <v>44.994</v>
      </c>
      <c r="P9" s="4">
        <v>44.445999999999998</v>
      </c>
      <c r="Q9" s="4">
        <v>51.02</v>
      </c>
      <c r="R9" s="20">
        <v>55.860999999999997</v>
      </c>
    </row>
    <row r="10" spans="1:21" s="2" customFormat="1" ht="13.5" customHeight="1" x14ac:dyDescent="0.25">
      <c r="A10" s="12" t="s">
        <v>3</v>
      </c>
      <c r="B10" s="8">
        <v>63.155999999999999</v>
      </c>
      <c r="C10" s="4">
        <v>63.378999999999998</v>
      </c>
      <c r="D10" s="4">
        <v>61.35</v>
      </c>
      <c r="E10" s="4">
        <v>66.462999999999994</v>
      </c>
      <c r="F10" s="4">
        <v>69.679000000000002</v>
      </c>
      <c r="G10" s="4">
        <v>70.918000000000006</v>
      </c>
      <c r="H10" s="4">
        <v>78.122</v>
      </c>
      <c r="I10" s="4">
        <v>79.814999999999998</v>
      </c>
      <c r="J10" s="4">
        <v>80.444999999999993</v>
      </c>
      <c r="K10" s="12" t="s">
        <v>3</v>
      </c>
      <c r="L10" s="4">
        <v>79.811999999999998</v>
      </c>
      <c r="M10" s="4">
        <v>95.078000000000003</v>
      </c>
      <c r="N10" s="4">
        <v>99.388000000000005</v>
      </c>
      <c r="O10" s="4">
        <v>99.025000000000006</v>
      </c>
      <c r="P10" s="4">
        <v>96.120999999999995</v>
      </c>
      <c r="Q10" s="4">
        <v>102.42400000000001</v>
      </c>
      <c r="R10" s="20">
        <v>116.77800000000001</v>
      </c>
    </row>
    <row r="11" spans="1:21" s="2" customFormat="1" x14ac:dyDescent="0.25">
      <c r="A11" s="12" t="s">
        <v>4</v>
      </c>
      <c r="B11" s="8">
        <v>36.761000000000003</v>
      </c>
      <c r="C11" s="4">
        <v>33.377000000000002</v>
      </c>
      <c r="D11" s="4">
        <v>31.873000000000001</v>
      </c>
      <c r="E11" s="4">
        <v>34.494999999999997</v>
      </c>
      <c r="F11" s="4">
        <v>33.256</v>
      </c>
      <c r="G11" s="4">
        <v>52.35</v>
      </c>
      <c r="H11" s="4">
        <v>59.701999999999998</v>
      </c>
      <c r="I11" s="4">
        <v>60.734999999999999</v>
      </c>
      <c r="J11" s="4">
        <v>61.433999999999997</v>
      </c>
      <c r="K11" s="12" t="s">
        <v>4</v>
      </c>
      <c r="L11" s="4">
        <v>60.36</v>
      </c>
      <c r="M11" s="4">
        <v>62.252000000000002</v>
      </c>
      <c r="N11" s="4">
        <v>73.403999999999996</v>
      </c>
      <c r="O11" s="4">
        <v>74.828000000000003</v>
      </c>
      <c r="P11" s="4">
        <v>68.313999999999993</v>
      </c>
      <c r="Q11" s="4">
        <v>72.557000000000002</v>
      </c>
      <c r="R11" s="20">
        <v>85.241</v>
      </c>
    </row>
    <row r="12" spans="1:21" s="2" customFormat="1" x14ac:dyDescent="0.25">
      <c r="A12" s="12" t="s">
        <v>5</v>
      </c>
      <c r="B12" s="8">
        <v>6656.4690000000001</v>
      </c>
      <c r="C12" s="4">
        <v>7013.3549999999996</v>
      </c>
      <c r="D12" s="4">
        <v>6575.1040000000003</v>
      </c>
      <c r="E12" s="4">
        <v>7310.4279999999999</v>
      </c>
      <c r="F12" s="4">
        <v>7475.723</v>
      </c>
      <c r="G12" s="4">
        <v>7734.0519999999997</v>
      </c>
      <c r="H12" s="4">
        <v>8016.951</v>
      </c>
      <c r="I12" s="4">
        <v>8817.7009999999991</v>
      </c>
      <c r="J12" s="4">
        <v>10490.786</v>
      </c>
      <c r="K12" s="12" t="s">
        <v>5</v>
      </c>
      <c r="L12" s="4">
        <v>10438.755999999999</v>
      </c>
      <c r="M12" s="4">
        <v>11814.612999999999</v>
      </c>
      <c r="N12" s="4">
        <v>13417.107</v>
      </c>
      <c r="O12" s="4">
        <v>13993.411</v>
      </c>
      <c r="P12" s="4">
        <v>13237.593999999999</v>
      </c>
      <c r="Q12" s="4">
        <v>13954.043</v>
      </c>
      <c r="R12" s="20">
        <v>14553.964</v>
      </c>
    </row>
    <row r="13" spans="1:21" s="2" customFormat="1" x14ac:dyDescent="0.25">
      <c r="A13" s="13" t="s">
        <v>6</v>
      </c>
      <c r="B13" s="10" t="s">
        <v>7</v>
      </c>
      <c r="C13" s="5" t="s">
        <v>7</v>
      </c>
      <c r="D13" s="5" t="s">
        <v>7</v>
      </c>
      <c r="E13" s="5" t="s">
        <v>7</v>
      </c>
      <c r="F13" s="5" t="s">
        <v>7</v>
      </c>
      <c r="G13" s="5" t="s">
        <v>7</v>
      </c>
      <c r="H13" s="5"/>
      <c r="I13" s="5"/>
      <c r="J13" s="5"/>
      <c r="K13" s="13" t="s">
        <v>6</v>
      </c>
      <c r="L13" s="5"/>
      <c r="M13" s="5"/>
      <c r="N13" s="5"/>
      <c r="O13" s="5"/>
      <c r="P13" s="5"/>
      <c r="Q13" s="5"/>
      <c r="R13" s="21"/>
    </row>
    <row r="14" spans="1:21" s="2" customFormat="1" x14ac:dyDescent="0.25">
      <c r="A14" s="12" t="s">
        <v>8</v>
      </c>
      <c r="B14" s="8">
        <v>165.27699999999999</v>
      </c>
      <c r="C14" s="4">
        <v>152.62700000000001</v>
      </c>
      <c r="D14" s="4">
        <v>148.00800000000001</v>
      </c>
      <c r="E14" s="4">
        <v>168.67599999999999</v>
      </c>
      <c r="F14" s="4">
        <v>170.84700000000001</v>
      </c>
      <c r="G14" s="4">
        <v>218.803</v>
      </c>
      <c r="H14" s="4">
        <v>222.76400000000001</v>
      </c>
      <c r="I14" s="4">
        <v>226.08099999999999</v>
      </c>
      <c r="J14" s="4">
        <v>222.04499999999999</v>
      </c>
      <c r="K14" s="12" t="s">
        <v>8</v>
      </c>
      <c r="L14" s="4">
        <v>241.16</v>
      </c>
      <c r="M14" s="4">
        <v>305.12900000000002</v>
      </c>
      <c r="N14" s="4">
        <v>289.23899999999998</v>
      </c>
      <c r="O14" s="4">
        <v>248.01599999999999</v>
      </c>
      <c r="P14" s="4">
        <v>238.495</v>
      </c>
      <c r="Q14" s="4">
        <v>260.923</v>
      </c>
      <c r="R14" s="20">
        <v>278.21600000000001</v>
      </c>
    </row>
    <row r="15" spans="1:21" s="2" customFormat="1" x14ac:dyDescent="0.25">
      <c r="A15" s="12" t="s">
        <v>9</v>
      </c>
      <c r="B15" s="8">
        <v>92.277000000000001</v>
      </c>
      <c r="C15" s="4">
        <v>100.11799999999999</v>
      </c>
      <c r="D15" s="4">
        <v>98.114999999999995</v>
      </c>
      <c r="E15" s="4">
        <v>125.331</v>
      </c>
      <c r="F15" s="4">
        <v>143.53399999999999</v>
      </c>
      <c r="G15" s="4">
        <v>134.684</v>
      </c>
      <c r="H15" s="4">
        <v>149.215</v>
      </c>
      <c r="I15" s="4">
        <v>146.14400000000001</v>
      </c>
      <c r="J15" s="4">
        <v>162.453</v>
      </c>
      <c r="K15" s="12" t="s">
        <v>9</v>
      </c>
      <c r="L15" s="4">
        <v>170.923</v>
      </c>
      <c r="M15" s="4">
        <v>215.26599999999999</v>
      </c>
      <c r="N15" s="4">
        <v>230.90700000000001</v>
      </c>
      <c r="O15" s="4">
        <v>236.90799999999999</v>
      </c>
      <c r="P15" s="4">
        <v>232.15600000000001</v>
      </c>
      <c r="Q15" s="4">
        <v>235.613</v>
      </c>
      <c r="R15" s="20">
        <v>241.029</v>
      </c>
    </row>
    <row r="16" spans="1:21" s="2" customFormat="1" x14ac:dyDescent="0.25">
      <c r="A16" s="13" t="s">
        <v>10</v>
      </c>
      <c r="B16" s="10" t="s">
        <v>7</v>
      </c>
      <c r="C16" s="5" t="s">
        <v>7</v>
      </c>
      <c r="D16" s="5" t="s">
        <v>7</v>
      </c>
      <c r="E16" s="5" t="s">
        <v>7</v>
      </c>
      <c r="F16" s="5" t="s">
        <v>7</v>
      </c>
      <c r="G16" s="5" t="s">
        <v>7</v>
      </c>
      <c r="H16" s="5"/>
      <c r="I16" s="5"/>
      <c r="J16" s="5"/>
      <c r="K16" s="13" t="s">
        <v>10</v>
      </c>
      <c r="L16" s="5"/>
      <c r="M16" s="5"/>
      <c r="N16" s="5"/>
      <c r="O16" s="5"/>
      <c r="P16" s="5"/>
      <c r="Q16" s="5"/>
      <c r="R16" s="21"/>
    </row>
    <row r="17" spans="1:18" s="2" customFormat="1" x14ac:dyDescent="0.25">
      <c r="A17" s="12" t="s">
        <v>11</v>
      </c>
      <c r="B17" s="8">
        <v>325.476</v>
      </c>
      <c r="C17" s="4">
        <v>355.947</v>
      </c>
      <c r="D17" s="4">
        <v>348.83199999999999</v>
      </c>
      <c r="E17" s="4">
        <v>402.834</v>
      </c>
      <c r="F17" s="4">
        <v>456.55900000000003</v>
      </c>
      <c r="G17" s="4">
        <v>483.9</v>
      </c>
      <c r="H17" s="4">
        <v>515.88699999999994</v>
      </c>
      <c r="I17" s="4">
        <v>563.04499999999996</v>
      </c>
      <c r="J17" s="4">
        <v>607.58900000000006</v>
      </c>
      <c r="K17" s="12" t="s">
        <v>11</v>
      </c>
      <c r="L17" s="4">
        <v>629.16200000000003</v>
      </c>
      <c r="M17" s="4">
        <v>653.20699999999999</v>
      </c>
      <c r="N17" s="4">
        <v>777.82799999999997</v>
      </c>
      <c r="O17" s="4">
        <v>781.61400000000003</v>
      </c>
      <c r="P17" s="4">
        <v>760.97</v>
      </c>
      <c r="Q17" s="4">
        <v>852.15200000000004</v>
      </c>
      <c r="R17" s="20">
        <v>871.98800000000006</v>
      </c>
    </row>
    <row r="18" spans="1:18" s="2" customFormat="1" x14ac:dyDescent="0.25">
      <c r="A18" s="12" t="s">
        <v>12</v>
      </c>
      <c r="B18" s="9" t="s">
        <v>57</v>
      </c>
      <c r="C18" s="6" t="s">
        <v>57</v>
      </c>
      <c r="D18" s="4">
        <v>17.260000000000002</v>
      </c>
      <c r="E18" s="4">
        <v>20.463999999999999</v>
      </c>
      <c r="F18" s="4">
        <v>21.353000000000002</v>
      </c>
      <c r="G18" s="4">
        <v>26.884</v>
      </c>
      <c r="H18" s="4">
        <v>27.347000000000001</v>
      </c>
      <c r="I18" s="4">
        <v>24.97</v>
      </c>
      <c r="J18" s="4">
        <v>28.103999999999999</v>
      </c>
      <c r="K18" s="12" t="s">
        <v>12</v>
      </c>
      <c r="L18" s="4">
        <v>32.860999999999997</v>
      </c>
      <c r="M18" s="4">
        <v>34.146999999999998</v>
      </c>
      <c r="N18" s="4">
        <v>34.158000000000001</v>
      </c>
      <c r="O18" s="4">
        <v>29.77</v>
      </c>
      <c r="P18" s="4">
        <v>31.248999999999999</v>
      </c>
      <c r="Q18" s="4">
        <v>32.668999999999997</v>
      </c>
      <c r="R18" s="20">
        <v>35.296999999999997</v>
      </c>
    </row>
    <row r="19" spans="1:18" s="2" customFormat="1" x14ac:dyDescent="0.25">
      <c r="A19" s="13" t="s">
        <v>13</v>
      </c>
      <c r="B19" s="10" t="s">
        <v>7</v>
      </c>
      <c r="C19" s="5" t="s">
        <v>7</v>
      </c>
      <c r="D19" s="5" t="s">
        <v>7</v>
      </c>
      <c r="E19" s="5" t="s">
        <v>7</v>
      </c>
      <c r="F19" s="5" t="s">
        <v>7</v>
      </c>
      <c r="G19" s="5" t="s">
        <v>7</v>
      </c>
      <c r="H19" s="5"/>
      <c r="I19" s="5"/>
      <c r="J19" s="5"/>
      <c r="K19" s="13" t="s">
        <v>13</v>
      </c>
      <c r="L19" s="5"/>
      <c r="M19" s="5"/>
      <c r="N19" s="5"/>
      <c r="O19" s="5"/>
      <c r="P19" s="5"/>
      <c r="Q19" s="5"/>
      <c r="R19" s="21"/>
    </row>
    <row r="20" spans="1:18" s="2" customFormat="1" x14ac:dyDescent="0.25">
      <c r="A20" s="13" t="s">
        <v>14</v>
      </c>
      <c r="B20" s="10" t="s">
        <v>7</v>
      </c>
      <c r="C20" s="5" t="s">
        <v>7</v>
      </c>
      <c r="D20" s="5" t="s">
        <v>7</v>
      </c>
      <c r="E20" s="5" t="s">
        <v>7</v>
      </c>
      <c r="F20" s="5" t="s">
        <v>7</v>
      </c>
      <c r="G20" s="5" t="s">
        <v>7</v>
      </c>
      <c r="H20" s="5"/>
      <c r="I20" s="5"/>
      <c r="J20" s="5"/>
      <c r="K20" s="13" t="s">
        <v>14</v>
      </c>
      <c r="L20" s="5"/>
      <c r="M20" s="5"/>
      <c r="N20" s="5"/>
      <c r="O20" s="5"/>
      <c r="P20" s="5"/>
      <c r="Q20" s="5"/>
      <c r="R20" s="21"/>
    </row>
    <row r="21" spans="1:18" s="2" customFormat="1" x14ac:dyDescent="0.25">
      <c r="A21" s="13" t="s">
        <v>15</v>
      </c>
      <c r="B21" s="8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6" t="s">
        <v>57</v>
      </c>
      <c r="J21" s="6" t="s">
        <v>57</v>
      </c>
      <c r="K21" s="13" t="s">
        <v>15</v>
      </c>
      <c r="L21" s="6" t="s">
        <v>57</v>
      </c>
      <c r="M21" s="6" t="s">
        <v>57</v>
      </c>
      <c r="N21" s="6" t="s">
        <v>57</v>
      </c>
      <c r="O21" s="6" t="s">
        <v>57</v>
      </c>
      <c r="P21" s="6" t="s">
        <v>57</v>
      </c>
      <c r="Q21" s="6" t="s">
        <v>57</v>
      </c>
      <c r="R21" s="26" t="s">
        <v>57</v>
      </c>
    </row>
    <row r="22" spans="1:18" s="2" customFormat="1" x14ac:dyDescent="0.25">
      <c r="A22" s="12" t="s">
        <v>63</v>
      </c>
      <c r="B22" s="9" t="s">
        <v>57</v>
      </c>
      <c r="C22" s="9" t="s">
        <v>57</v>
      </c>
      <c r="D22" s="9" t="s">
        <v>57</v>
      </c>
      <c r="E22" s="9" t="s">
        <v>57</v>
      </c>
      <c r="F22" s="9" t="s">
        <v>57</v>
      </c>
      <c r="G22" s="9" t="s">
        <v>57</v>
      </c>
      <c r="H22" s="4">
        <v>20.148</v>
      </c>
      <c r="I22" s="4">
        <v>23.507000000000001</v>
      </c>
      <c r="J22" s="4">
        <v>31.527999999999999</v>
      </c>
      <c r="K22" s="12" t="s">
        <v>63</v>
      </c>
      <c r="L22" s="4">
        <v>29.350999999999999</v>
      </c>
      <c r="M22" s="4">
        <v>32.988999999999997</v>
      </c>
      <c r="N22" s="4">
        <v>54.683999999999997</v>
      </c>
      <c r="O22" s="4">
        <v>40.734999999999999</v>
      </c>
      <c r="P22" s="4">
        <v>39.396000000000001</v>
      </c>
      <c r="Q22" s="4">
        <v>45.338999999999999</v>
      </c>
      <c r="R22" s="20">
        <v>40.703000000000003</v>
      </c>
    </row>
    <row r="23" spans="1:18" s="2" customFormat="1" x14ac:dyDescent="0.25">
      <c r="A23" s="12" t="s">
        <v>64</v>
      </c>
      <c r="B23" s="9" t="s">
        <v>57</v>
      </c>
      <c r="C23" s="9" t="s">
        <v>57</v>
      </c>
      <c r="D23" s="9" t="s">
        <v>57</v>
      </c>
      <c r="E23" s="9" t="s">
        <v>57</v>
      </c>
      <c r="F23" s="9" t="s">
        <v>57</v>
      </c>
      <c r="G23" s="9" t="s">
        <v>57</v>
      </c>
      <c r="H23" s="9" t="s">
        <v>57</v>
      </c>
      <c r="I23" s="9" t="s">
        <v>57</v>
      </c>
      <c r="J23" s="4">
        <v>34.454000000000001</v>
      </c>
      <c r="K23" s="12" t="s">
        <v>64</v>
      </c>
      <c r="L23" s="4">
        <v>34.918999999999997</v>
      </c>
      <c r="M23" s="4">
        <v>38.328000000000003</v>
      </c>
      <c r="N23" s="4">
        <v>43.075000000000003</v>
      </c>
      <c r="O23" s="4">
        <v>43.015000000000001</v>
      </c>
      <c r="P23" s="4">
        <v>38.253999999999998</v>
      </c>
      <c r="Q23" s="4">
        <v>45.58</v>
      </c>
      <c r="R23" s="20">
        <v>48.161999999999999</v>
      </c>
    </row>
    <row r="24" spans="1:18" s="2" customFormat="1" x14ac:dyDescent="0.25">
      <c r="A24" s="13" t="s">
        <v>16</v>
      </c>
      <c r="B24" s="10" t="s">
        <v>7</v>
      </c>
      <c r="C24" s="5" t="s">
        <v>7</v>
      </c>
      <c r="D24" s="5" t="s">
        <v>7</v>
      </c>
      <c r="E24" s="5" t="s">
        <v>7</v>
      </c>
      <c r="F24" s="5" t="s">
        <v>7</v>
      </c>
      <c r="G24" s="5" t="s">
        <v>7</v>
      </c>
      <c r="H24" s="5"/>
      <c r="I24" s="5"/>
      <c r="J24" s="5"/>
      <c r="K24" s="13" t="s">
        <v>16</v>
      </c>
      <c r="L24" s="5"/>
      <c r="M24" s="5"/>
      <c r="N24" s="5"/>
      <c r="O24" s="5"/>
      <c r="P24" s="5"/>
      <c r="Q24" s="5"/>
      <c r="R24" s="21">
        <v>0</v>
      </c>
    </row>
    <row r="25" spans="1:18" s="2" customFormat="1" x14ac:dyDescent="0.25">
      <c r="A25" s="12" t="s">
        <v>17</v>
      </c>
      <c r="B25" s="8">
        <v>103.73099999999999</v>
      </c>
      <c r="C25" s="4">
        <v>109.227</v>
      </c>
      <c r="D25" s="4">
        <v>101.404</v>
      </c>
      <c r="E25" s="4">
        <v>168.85400000000001</v>
      </c>
      <c r="F25" s="4">
        <v>128.09700000000001</v>
      </c>
      <c r="G25" s="4">
        <v>137.64599999999999</v>
      </c>
      <c r="H25" s="4">
        <v>139.95500000000001</v>
      </c>
      <c r="I25" s="4">
        <v>161.09100000000001</v>
      </c>
      <c r="J25" s="4">
        <v>176.28200000000001</v>
      </c>
      <c r="K25" s="12" t="s">
        <v>17</v>
      </c>
      <c r="L25" s="4">
        <v>182.35400000000001</v>
      </c>
      <c r="M25" s="4">
        <v>198.03200000000001</v>
      </c>
      <c r="N25" s="4">
        <v>243.328</v>
      </c>
      <c r="O25" s="4">
        <v>248.87200000000001</v>
      </c>
      <c r="P25" s="4">
        <v>289.69600000000003</v>
      </c>
      <c r="Q25" s="4">
        <v>312.49099999999999</v>
      </c>
      <c r="R25" s="20">
        <v>307.44900000000001</v>
      </c>
    </row>
    <row r="26" spans="1:18" s="2" customFormat="1" x14ac:dyDescent="0.25">
      <c r="A26" s="12" t="s">
        <v>18</v>
      </c>
      <c r="B26" s="8">
        <v>168.596</v>
      </c>
      <c r="C26" s="4">
        <v>171.85300000000001</v>
      </c>
      <c r="D26" s="4">
        <v>170.7</v>
      </c>
      <c r="E26" s="4">
        <v>179.44200000000001</v>
      </c>
      <c r="F26" s="4">
        <v>211.00800000000001</v>
      </c>
      <c r="G26" s="4">
        <v>223.61600000000001</v>
      </c>
      <c r="H26" s="4">
        <v>238.13900000000001</v>
      </c>
      <c r="I26" s="4">
        <v>241.398</v>
      </c>
      <c r="J26" s="4">
        <v>249.642</v>
      </c>
      <c r="K26" s="12" t="s">
        <v>18</v>
      </c>
      <c r="L26" s="4">
        <v>251.03200000000001</v>
      </c>
      <c r="M26" s="4">
        <v>278.27</v>
      </c>
      <c r="N26" s="4">
        <v>302.988</v>
      </c>
      <c r="O26" s="4">
        <v>292.07900000000001</v>
      </c>
      <c r="P26" s="4">
        <v>293.38400000000001</v>
      </c>
      <c r="Q26" s="4">
        <v>341.875</v>
      </c>
      <c r="R26" s="20">
        <v>329.59100000000001</v>
      </c>
    </row>
    <row r="27" spans="1:18" s="2" customFormat="1" x14ac:dyDescent="0.25">
      <c r="A27" s="12" t="s">
        <v>19</v>
      </c>
      <c r="B27" s="8">
        <v>166.03299999999999</v>
      </c>
      <c r="C27" s="4">
        <v>160.86199999999999</v>
      </c>
      <c r="D27" s="4">
        <v>161.12200000000001</v>
      </c>
      <c r="E27" s="4">
        <v>269.93599999999998</v>
      </c>
      <c r="F27" s="4">
        <v>185.88</v>
      </c>
      <c r="G27" s="4">
        <v>203.63200000000001</v>
      </c>
      <c r="H27" s="4">
        <v>233.489</v>
      </c>
      <c r="I27" s="4">
        <v>227.113</v>
      </c>
      <c r="J27" s="4">
        <v>230.30699999999999</v>
      </c>
      <c r="K27" s="12" t="s">
        <v>19</v>
      </c>
      <c r="L27" s="4">
        <v>246.24</v>
      </c>
      <c r="M27" s="4">
        <v>236.83199999999999</v>
      </c>
      <c r="N27" s="4">
        <v>304.83499999999998</v>
      </c>
      <c r="O27" s="4">
        <v>307.63299999999998</v>
      </c>
      <c r="P27" s="4">
        <v>265.61099999999999</v>
      </c>
      <c r="Q27" s="4">
        <v>294.839</v>
      </c>
      <c r="R27" s="20">
        <v>314.291</v>
      </c>
    </row>
    <row r="28" spans="1:18" s="2" customFormat="1" x14ac:dyDescent="0.25">
      <c r="A28" s="12" t="s">
        <v>20</v>
      </c>
      <c r="B28" s="8">
        <v>55.271000000000001</v>
      </c>
      <c r="C28" s="4">
        <v>52.820999999999998</v>
      </c>
      <c r="D28" s="4">
        <v>51.831000000000003</v>
      </c>
      <c r="E28" s="4">
        <v>54.45</v>
      </c>
      <c r="F28" s="4">
        <v>53.673000000000002</v>
      </c>
      <c r="G28" s="4">
        <v>54.494999999999997</v>
      </c>
      <c r="H28" s="4">
        <v>55.709000000000003</v>
      </c>
      <c r="I28" s="4">
        <v>58.347000000000001</v>
      </c>
      <c r="J28" s="4">
        <v>57.29</v>
      </c>
      <c r="K28" s="12" t="s">
        <v>20</v>
      </c>
      <c r="L28" s="4">
        <v>54.283000000000001</v>
      </c>
      <c r="M28" s="4">
        <v>58.066000000000003</v>
      </c>
      <c r="N28" s="4">
        <v>66.661000000000001</v>
      </c>
      <c r="O28" s="4">
        <v>66.811999999999998</v>
      </c>
      <c r="P28" s="4">
        <v>70.596000000000004</v>
      </c>
      <c r="Q28" s="4">
        <v>76.23</v>
      </c>
      <c r="R28" s="20">
        <v>81.734999999999999</v>
      </c>
    </row>
    <row r="29" spans="1:18" s="2" customFormat="1" x14ac:dyDescent="0.25">
      <c r="A29" s="12" t="s">
        <v>21</v>
      </c>
      <c r="B29" s="8">
        <v>59.737000000000002</v>
      </c>
      <c r="C29" s="4">
        <v>51.64</v>
      </c>
      <c r="D29" s="4">
        <v>46.265999999999998</v>
      </c>
      <c r="E29" s="4">
        <v>50.536999999999999</v>
      </c>
      <c r="F29" s="4">
        <v>51.481000000000002</v>
      </c>
      <c r="G29" s="4">
        <v>46.877000000000002</v>
      </c>
      <c r="H29" s="4">
        <v>48.305999999999997</v>
      </c>
      <c r="I29" s="4">
        <v>51.505000000000003</v>
      </c>
      <c r="J29" s="4">
        <v>53.777000000000001</v>
      </c>
      <c r="K29" s="12" t="s">
        <v>21</v>
      </c>
      <c r="L29" s="4">
        <v>55.222000000000001</v>
      </c>
      <c r="M29" s="4">
        <v>66.206999999999994</v>
      </c>
      <c r="N29" s="4">
        <v>79.591999999999999</v>
      </c>
      <c r="O29" s="4">
        <v>81.718000000000004</v>
      </c>
      <c r="P29" s="4">
        <v>79.98</v>
      </c>
      <c r="Q29" s="4">
        <v>87.14</v>
      </c>
      <c r="R29" s="20">
        <v>85.052000000000007</v>
      </c>
    </row>
    <row r="30" spans="1:18" s="2" customFormat="1" x14ac:dyDescent="0.25">
      <c r="A30" s="12" t="s">
        <v>22</v>
      </c>
      <c r="B30" s="8">
        <v>122.008</v>
      </c>
      <c r="C30" s="4">
        <v>133.78</v>
      </c>
      <c r="D30" s="4">
        <v>114.407</v>
      </c>
      <c r="E30" s="4">
        <v>126.72</v>
      </c>
      <c r="F30" s="4">
        <v>124.643</v>
      </c>
      <c r="G30" s="4">
        <v>126.018</v>
      </c>
      <c r="H30" s="4">
        <v>142.001</v>
      </c>
      <c r="I30" s="4">
        <v>136.51300000000001</v>
      </c>
      <c r="J30" s="4">
        <v>135.85</v>
      </c>
      <c r="K30" s="12" t="s">
        <v>22</v>
      </c>
      <c r="L30" s="4">
        <v>131.15600000000001</v>
      </c>
      <c r="M30" s="4">
        <v>138.553</v>
      </c>
      <c r="N30" s="4">
        <v>159.624</v>
      </c>
      <c r="O30" s="4">
        <v>177.66200000000001</v>
      </c>
      <c r="P30" s="4">
        <v>157.09</v>
      </c>
      <c r="Q30" s="4">
        <v>179.37899999999999</v>
      </c>
      <c r="R30" s="20">
        <v>184.02600000000001</v>
      </c>
    </row>
    <row r="31" spans="1:18" s="2" customFormat="1" x14ac:dyDescent="0.25">
      <c r="A31" s="12" t="s">
        <v>23</v>
      </c>
      <c r="B31" s="8">
        <v>29.053999999999998</v>
      </c>
      <c r="C31" s="4">
        <v>27.812999999999999</v>
      </c>
      <c r="D31" s="4">
        <v>28.073</v>
      </c>
      <c r="E31" s="4">
        <v>31.716999999999999</v>
      </c>
      <c r="F31" s="4">
        <v>33.438000000000002</v>
      </c>
      <c r="G31" s="4">
        <v>34.287999999999997</v>
      </c>
      <c r="H31" s="4">
        <v>38.911000000000001</v>
      </c>
      <c r="I31" s="4">
        <v>38.517000000000003</v>
      </c>
      <c r="J31" s="4">
        <v>39.732999999999997</v>
      </c>
      <c r="K31" s="12" t="s">
        <v>23</v>
      </c>
      <c r="L31" s="4">
        <v>40.658999999999999</v>
      </c>
      <c r="M31" s="4">
        <v>42.195</v>
      </c>
      <c r="N31" s="4">
        <v>46.216999999999999</v>
      </c>
      <c r="O31" s="4">
        <v>46.283999999999999</v>
      </c>
      <c r="P31" s="4">
        <v>50.127000000000002</v>
      </c>
      <c r="Q31" s="4">
        <v>52.843000000000004</v>
      </c>
      <c r="R31" s="20">
        <v>52.584000000000003</v>
      </c>
    </row>
    <row r="32" spans="1:18" s="2" customFormat="1" x14ac:dyDescent="0.25">
      <c r="A32" s="13" t="s">
        <v>24</v>
      </c>
      <c r="B32" s="10" t="s">
        <v>7</v>
      </c>
      <c r="C32" s="5" t="s">
        <v>7</v>
      </c>
      <c r="D32" s="5" t="s">
        <v>7</v>
      </c>
      <c r="E32" s="5" t="s">
        <v>7</v>
      </c>
      <c r="F32" s="5" t="s">
        <v>7</v>
      </c>
      <c r="G32" s="5" t="s">
        <v>7</v>
      </c>
      <c r="H32" s="5"/>
      <c r="I32" s="5"/>
      <c r="J32" s="5"/>
      <c r="K32" s="13" t="s">
        <v>24</v>
      </c>
      <c r="L32" s="5"/>
      <c r="M32" s="5"/>
      <c r="N32" s="5"/>
      <c r="O32" s="5"/>
      <c r="P32" s="5"/>
      <c r="Q32" s="5"/>
      <c r="R32" s="21"/>
    </row>
    <row r="33" spans="1:18" s="2" customFormat="1" x14ac:dyDescent="0.25">
      <c r="A33" s="12" t="s">
        <v>25</v>
      </c>
      <c r="B33" s="8">
        <v>24.114000000000001</v>
      </c>
      <c r="C33" s="4">
        <v>25.893999999999998</v>
      </c>
      <c r="D33" s="4">
        <v>27.132999999999999</v>
      </c>
      <c r="E33" s="4">
        <v>25.65</v>
      </c>
      <c r="F33" s="4">
        <v>24.824000000000002</v>
      </c>
      <c r="G33" s="4">
        <v>24.951000000000001</v>
      </c>
      <c r="H33" s="4">
        <v>30.978999999999999</v>
      </c>
      <c r="I33" s="4">
        <v>31.312000000000001</v>
      </c>
      <c r="J33" s="4">
        <v>27.634</v>
      </c>
      <c r="K33" s="12" t="s">
        <v>25</v>
      </c>
      <c r="L33" s="4">
        <v>25.622</v>
      </c>
      <c r="M33" s="4">
        <v>25.266999999999999</v>
      </c>
      <c r="N33" s="4">
        <v>27.75</v>
      </c>
      <c r="O33" s="4">
        <v>29.888999999999999</v>
      </c>
      <c r="P33" s="4">
        <v>30.33</v>
      </c>
      <c r="Q33" s="4" t="s">
        <v>57</v>
      </c>
      <c r="R33" s="59" t="s">
        <v>57</v>
      </c>
    </row>
    <row r="34" spans="1:18" s="2" customFormat="1" x14ac:dyDescent="0.25">
      <c r="A34" s="13" t="s">
        <v>26</v>
      </c>
      <c r="B34" s="10" t="s">
        <v>7</v>
      </c>
      <c r="C34" s="5" t="s">
        <v>7</v>
      </c>
      <c r="D34" s="5" t="s">
        <v>7</v>
      </c>
      <c r="E34" s="5" t="s">
        <v>7</v>
      </c>
      <c r="F34" s="5" t="s">
        <v>7</v>
      </c>
      <c r="G34" s="5" t="s">
        <v>7</v>
      </c>
      <c r="H34" s="5"/>
      <c r="I34" s="5"/>
      <c r="J34" s="5"/>
      <c r="K34" s="13" t="s">
        <v>26</v>
      </c>
      <c r="L34" s="5"/>
      <c r="M34" s="5"/>
      <c r="N34" s="5"/>
      <c r="O34" s="5"/>
      <c r="P34" s="5"/>
      <c r="Q34" s="5"/>
      <c r="R34" s="21"/>
    </row>
    <row r="35" spans="1:18" s="2" customFormat="1" x14ac:dyDescent="0.25">
      <c r="A35" s="13" t="s">
        <v>27</v>
      </c>
      <c r="B35" s="10" t="s">
        <v>7</v>
      </c>
      <c r="C35" s="5" t="s">
        <v>7</v>
      </c>
      <c r="D35" s="5" t="s">
        <v>7</v>
      </c>
      <c r="E35" s="5" t="s">
        <v>7</v>
      </c>
      <c r="F35" s="5" t="s">
        <v>7</v>
      </c>
      <c r="G35" s="5" t="s">
        <v>7</v>
      </c>
      <c r="H35" s="5"/>
      <c r="I35" s="5"/>
      <c r="J35" s="5"/>
      <c r="K35" s="13" t="s">
        <v>27</v>
      </c>
      <c r="L35" s="5"/>
      <c r="M35" s="5"/>
      <c r="N35" s="5"/>
      <c r="O35" s="5"/>
      <c r="P35" s="5"/>
      <c r="Q35" s="5"/>
      <c r="R35" s="21"/>
    </row>
    <row r="36" spans="1:18" s="2" customFormat="1" x14ac:dyDescent="0.25">
      <c r="A36" s="12" t="s">
        <v>28</v>
      </c>
      <c r="B36" s="8">
        <v>103.617</v>
      </c>
      <c r="C36" s="4">
        <v>110.212</v>
      </c>
      <c r="D36" s="4">
        <v>109.807</v>
      </c>
      <c r="E36" s="4">
        <v>115.378</v>
      </c>
      <c r="F36" s="4">
        <v>162.214</v>
      </c>
      <c r="G36" s="4">
        <v>121.788</v>
      </c>
      <c r="H36" s="4">
        <v>145.36799999999999</v>
      </c>
      <c r="I36" s="4">
        <v>147.488</v>
      </c>
      <c r="J36" s="4">
        <v>148.483</v>
      </c>
      <c r="K36" s="12" t="s">
        <v>28</v>
      </c>
      <c r="L36" s="4">
        <v>147.09800000000001</v>
      </c>
      <c r="M36" s="4">
        <v>182.21799999999999</v>
      </c>
      <c r="N36" s="4">
        <v>196.529</v>
      </c>
      <c r="O36" s="4">
        <v>204.65</v>
      </c>
      <c r="P36" s="4">
        <v>219.11600000000001</v>
      </c>
      <c r="Q36" s="4">
        <v>234.78700000000001</v>
      </c>
      <c r="R36" s="20">
        <v>249.53800000000001</v>
      </c>
    </row>
    <row r="37" spans="1:18" s="2" customFormat="1" x14ac:dyDescent="0.25">
      <c r="A37" s="12" t="s">
        <v>29</v>
      </c>
      <c r="B37" s="8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12" t="s">
        <v>29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20">
        <v>0</v>
      </c>
    </row>
    <row r="38" spans="1:18" s="2" customFormat="1" x14ac:dyDescent="0.25">
      <c r="A38" s="12" t="s">
        <v>30</v>
      </c>
      <c r="B38" s="8">
        <v>721.00699999999995</v>
      </c>
      <c r="C38" s="4">
        <v>703.21400000000006</v>
      </c>
      <c r="D38" s="4">
        <v>713.44600000000003</v>
      </c>
      <c r="E38" s="4">
        <v>736.32899999999995</v>
      </c>
      <c r="F38" s="4">
        <v>807.12</v>
      </c>
      <c r="G38" s="4">
        <v>828.24</v>
      </c>
      <c r="H38" s="4">
        <v>879.02300000000002</v>
      </c>
      <c r="I38" s="4">
        <v>969.79</v>
      </c>
      <c r="J38" s="4">
        <v>929.76099999999997</v>
      </c>
      <c r="K38" s="12" t="s">
        <v>30</v>
      </c>
      <c r="L38" s="4">
        <v>903.78300000000002</v>
      </c>
      <c r="M38" s="4">
        <v>1087.501</v>
      </c>
      <c r="N38" s="4">
        <v>1207.357</v>
      </c>
      <c r="O38" s="4">
        <v>1231.855</v>
      </c>
      <c r="P38" s="4">
        <v>1244.702</v>
      </c>
      <c r="Q38" s="4">
        <v>1326.3620000000001</v>
      </c>
      <c r="R38" s="20">
        <v>1258.8119999999999</v>
      </c>
    </row>
    <row r="39" spans="1:18" s="2" customFormat="1" x14ac:dyDescent="0.25">
      <c r="A39" s="12" t="s">
        <v>69</v>
      </c>
      <c r="B39" s="24" t="s">
        <v>57</v>
      </c>
      <c r="C39" s="9" t="s">
        <v>57</v>
      </c>
      <c r="D39" s="9" t="s">
        <v>57</v>
      </c>
      <c r="E39" s="9" t="s">
        <v>57</v>
      </c>
      <c r="F39" s="9" t="s">
        <v>57</v>
      </c>
      <c r="G39" s="9" t="s">
        <v>57</v>
      </c>
      <c r="H39" s="9" t="s">
        <v>57</v>
      </c>
      <c r="I39" s="4">
        <v>24.404</v>
      </c>
      <c r="J39" s="4">
        <v>25.88</v>
      </c>
      <c r="K39" s="12" t="s">
        <v>69</v>
      </c>
      <c r="L39" s="4">
        <v>26.58</v>
      </c>
      <c r="M39" s="4">
        <v>27.977</v>
      </c>
      <c r="N39" s="4">
        <v>29.795999999999999</v>
      </c>
      <c r="O39" s="4">
        <v>34.332999999999998</v>
      </c>
      <c r="P39" s="4">
        <v>34.154000000000003</v>
      </c>
      <c r="Q39" s="4">
        <v>33.470999999999997</v>
      </c>
      <c r="R39" s="20">
        <v>33.259</v>
      </c>
    </row>
    <row r="40" spans="1:18" s="2" customFormat="1" x14ac:dyDescent="0.25">
      <c r="A40" s="13" t="s">
        <v>31</v>
      </c>
      <c r="B40" s="10" t="s">
        <v>7</v>
      </c>
      <c r="C40" s="5" t="s">
        <v>7</v>
      </c>
      <c r="D40" s="5" t="s">
        <v>7</v>
      </c>
      <c r="E40" s="5" t="s">
        <v>7</v>
      </c>
      <c r="F40" s="5" t="s">
        <v>7</v>
      </c>
      <c r="G40" s="5" t="s">
        <v>7</v>
      </c>
      <c r="H40" s="5"/>
      <c r="I40" s="5"/>
      <c r="J40" s="5"/>
      <c r="K40" s="13" t="s">
        <v>31</v>
      </c>
      <c r="L40" s="5"/>
      <c r="M40" s="5"/>
      <c r="N40" s="5"/>
      <c r="O40" s="5"/>
      <c r="P40" s="5"/>
      <c r="Q40" s="5"/>
      <c r="R40" s="21"/>
    </row>
    <row r="41" spans="1:18" s="2" customFormat="1" x14ac:dyDescent="0.25">
      <c r="A41" s="12" t="s">
        <v>32</v>
      </c>
      <c r="B41" s="8">
        <v>48.472999999999999</v>
      </c>
      <c r="C41" s="4">
        <v>45.061</v>
      </c>
      <c r="D41" s="4">
        <v>47.600999999999999</v>
      </c>
      <c r="E41" s="4">
        <v>51.972000000000001</v>
      </c>
      <c r="F41" s="4">
        <v>56.005000000000003</v>
      </c>
      <c r="G41" s="4">
        <v>55.807000000000002</v>
      </c>
      <c r="H41" s="4">
        <v>57.731999999999999</v>
      </c>
      <c r="I41" s="4">
        <v>66.813999999999993</v>
      </c>
      <c r="J41" s="4">
        <v>71.831999999999994</v>
      </c>
      <c r="K41" s="12" t="s">
        <v>32</v>
      </c>
      <c r="L41" s="4">
        <v>73.936999999999998</v>
      </c>
      <c r="M41" s="4">
        <v>80.076999999999998</v>
      </c>
      <c r="N41" s="4">
        <v>91.652000000000001</v>
      </c>
      <c r="O41" s="4">
        <v>95.748000000000005</v>
      </c>
      <c r="P41" s="4">
        <v>97.682000000000002</v>
      </c>
      <c r="Q41" s="4">
        <v>115.607</v>
      </c>
      <c r="R41" s="20">
        <v>113.268</v>
      </c>
    </row>
    <row r="42" spans="1:18" s="2" customFormat="1" x14ac:dyDescent="0.25">
      <c r="A42" s="12" t="s">
        <v>33</v>
      </c>
      <c r="B42" s="9" t="s">
        <v>57</v>
      </c>
      <c r="C42" s="6" t="s">
        <v>57</v>
      </c>
      <c r="D42" s="4">
        <v>22.683</v>
      </c>
      <c r="E42" s="4">
        <v>27.36</v>
      </c>
      <c r="F42" s="4">
        <v>29.04</v>
      </c>
      <c r="G42" s="4">
        <v>29.997</v>
      </c>
      <c r="H42" s="4">
        <v>30.756</v>
      </c>
      <c r="I42" s="4">
        <v>29.126000000000001</v>
      </c>
      <c r="J42" s="4">
        <v>30.509</v>
      </c>
      <c r="K42" s="12" t="s">
        <v>33</v>
      </c>
      <c r="L42" s="4">
        <v>30.311</v>
      </c>
      <c r="M42" s="4">
        <v>33.183</v>
      </c>
      <c r="N42" s="4">
        <v>40.667999999999999</v>
      </c>
      <c r="O42" s="4">
        <v>39.021999999999998</v>
      </c>
      <c r="P42" s="4">
        <v>40.110999999999997</v>
      </c>
      <c r="Q42" s="4">
        <v>42.411000000000001</v>
      </c>
      <c r="R42" s="20">
        <v>41.658999999999999</v>
      </c>
    </row>
    <row r="43" spans="1:18" s="2" customFormat="1" x14ac:dyDescent="0.25">
      <c r="A43" s="12" t="s">
        <v>34</v>
      </c>
      <c r="B43" s="8">
        <v>105.489</v>
      </c>
      <c r="C43" s="4">
        <v>103.566</v>
      </c>
      <c r="D43" s="4">
        <v>102.154</v>
      </c>
      <c r="E43" s="4">
        <v>113.56</v>
      </c>
      <c r="F43" s="4">
        <v>117.185</v>
      </c>
      <c r="G43" s="4">
        <v>118.093</v>
      </c>
      <c r="H43" s="4">
        <v>126.526</v>
      </c>
      <c r="I43" s="4">
        <v>122.07</v>
      </c>
      <c r="J43" s="4">
        <v>128.78200000000001</v>
      </c>
      <c r="K43" s="12" t="s">
        <v>34</v>
      </c>
      <c r="L43" s="4">
        <v>129.92599999999999</v>
      </c>
      <c r="M43" s="4">
        <v>143.10499999999999</v>
      </c>
      <c r="N43" s="4">
        <v>162.69900000000001</v>
      </c>
      <c r="O43" s="4">
        <v>171.04599999999999</v>
      </c>
      <c r="P43" s="4">
        <v>165.136</v>
      </c>
      <c r="Q43" s="4">
        <v>193.517</v>
      </c>
      <c r="R43" s="20">
        <v>211.166</v>
      </c>
    </row>
    <row r="44" spans="1:18" s="2" customFormat="1" x14ac:dyDescent="0.25">
      <c r="A44" s="12" t="s">
        <v>35</v>
      </c>
      <c r="B44" s="8">
        <v>55.759</v>
      </c>
      <c r="C44" s="4">
        <v>48.534999999999997</v>
      </c>
      <c r="D44" s="4">
        <v>52.393000000000001</v>
      </c>
      <c r="E44" s="4">
        <v>57.993000000000002</v>
      </c>
      <c r="F44" s="4">
        <v>61.145000000000003</v>
      </c>
      <c r="G44" s="4">
        <v>79.480999999999995</v>
      </c>
      <c r="H44" s="4">
        <v>88.003</v>
      </c>
      <c r="I44" s="4">
        <v>73.411000000000001</v>
      </c>
      <c r="J44" s="4">
        <v>79.905000000000001</v>
      </c>
      <c r="K44" s="12" t="s">
        <v>35</v>
      </c>
      <c r="L44" s="4">
        <v>83.775999999999996</v>
      </c>
      <c r="M44" s="4">
        <v>102.93899999999999</v>
      </c>
      <c r="N44" s="4">
        <v>128.429</v>
      </c>
      <c r="O44" s="4">
        <v>94.082999999999998</v>
      </c>
      <c r="P44" s="4">
        <v>99.896000000000001</v>
      </c>
      <c r="Q44" s="4">
        <v>131.85499999999999</v>
      </c>
      <c r="R44" s="20">
        <v>136.429</v>
      </c>
    </row>
    <row r="45" spans="1:18" s="2" customFormat="1" x14ac:dyDescent="0.25">
      <c r="A45" s="12" t="s">
        <v>36</v>
      </c>
      <c r="B45" s="8">
        <v>131.98099999999999</v>
      </c>
      <c r="C45" s="4">
        <v>123.81399999999999</v>
      </c>
      <c r="D45" s="4">
        <v>122.145</v>
      </c>
      <c r="E45" s="4">
        <v>110.70399999999999</v>
      </c>
      <c r="F45" s="4">
        <v>107.52800000000001</v>
      </c>
      <c r="G45" s="4">
        <v>105.611</v>
      </c>
      <c r="H45" s="4">
        <v>106.282</v>
      </c>
      <c r="I45" s="4">
        <v>115.809</v>
      </c>
      <c r="J45" s="4">
        <v>114.937</v>
      </c>
      <c r="K45" s="12" t="s">
        <v>36</v>
      </c>
      <c r="L45" s="4">
        <v>116.512</v>
      </c>
      <c r="M45" s="4">
        <v>135.93899999999999</v>
      </c>
      <c r="N45" s="4">
        <v>148.72499999999999</v>
      </c>
      <c r="O45" s="4">
        <v>147.756</v>
      </c>
      <c r="P45" s="4">
        <v>156.32599999999999</v>
      </c>
      <c r="Q45" s="4">
        <v>173.11</v>
      </c>
      <c r="R45" s="20">
        <v>173.518</v>
      </c>
    </row>
    <row r="46" spans="1:18" s="2" customFormat="1" x14ac:dyDescent="0.25">
      <c r="A46" s="12" t="s">
        <v>37</v>
      </c>
      <c r="B46" s="8">
        <v>30.853000000000002</v>
      </c>
      <c r="C46" s="4">
        <v>31.402999999999999</v>
      </c>
      <c r="D46" s="4">
        <v>28.736000000000001</v>
      </c>
      <c r="E46" s="4">
        <v>27.902000000000001</v>
      </c>
      <c r="F46" s="4">
        <v>30.863</v>
      </c>
      <c r="G46" s="4">
        <v>32.582000000000001</v>
      </c>
      <c r="H46" s="4">
        <v>34.168999999999997</v>
      </c>
      <c r="I46" s="4">
        <v>45.563000000000002</v>
      </c>
      <c r="J46" s="4">
        <v>41.594000000000001</v>
      </c>
      <c r="K46" s="12" t="s">
        <v>37</v>
      </c>
      <c r="L46" s="4">
        <v>34.677</v>
      </c>
      <c r="M46" s="4">
        <v>37.807000000000002</v>
      </c>
      <c r="N46" s="4">
        <v>43.473999999999997</v>
      </c>
      <c r="O46" s="4">
        <v>41.161000000000001</v>
      </c>
      <c r="P46" s="4">
        <v>39.457000000000001</v>
      </c>
      <c r="Q46" s="4">
        <v>43.63</v>
      </c>
      <c r="R46" s="20">
        <v>45.871000000000002</v>
      </c>
    </row>
    <row r="47" spans="1:18" s="25" customFormat="1" x14ac:dyDescent="0.25">
      <c r="A47" s="13" t="s">
        <v>75</v>
      </c>
      <c r="B47" s="9"/>
      <c r="C47" s="9"/>
      <c r="D47" s="9"/>
      <c r="E47" s="9"/>
      <c r="F47" s="9"/>
      <c r="G47" s="9"/>
      <c r="H47" s="5"/>
      <c r="I47" s="5"/>
      <c r="J47" s="5"/>
      <c r="K47" s="13" t="s">
        <v>75</v>
      </c>
      <c r="L47" s="5"/>
      <c r="M47" s="5"/>
      <c r="N47" s="5"/>
      <c r="O47" s="5"/>
      <c r="P47" s="5"/>
      <c r="Q47" s="5"/>
      <c r="R47" s="21"/>
    </row>
    <row r="48" spans="1:18" s="2" customFormat="1" x14ac:dyDescent="0.25">
      <c r="A48" s="12" t="s">
        <v>72</v>
      </c>
      <c r="B48" s="9" t="s">
        <v>57</v>
      </c>
      <c r="C48" s="9" t="s">
        <v>57</v>
      </c>
      <c r="D48" s="9" t="s">
        <v>57</v>
      </c>
      <c r="E48" s="9" t="s">
        <v>57</v>
      </c>
      <c r="F48" s="9" t="s">
        <v>57</v>
      </c>
      <c r="G48" s="9" t="s">
        <v>57</v>
      </c>
      <c r="H48" s="4">
        <v>49.860999999999997</v>
      </c>
      <c r="I48" s="4">
        <v>51.646999999999998</v>
      </c>
      <c r="J48" s="4">
        <v>51.274999999999999</v>
      </c>
      <c r="K48" s="12" t="s">
        <v>72</v>
      </c>
      <c r="L48" s="4">
        <v>52.488</v>
      </c>
      <c r="M48" s="4">
        <v>60.438000000000002</v>
      </c>
      <c r="N48" s="4">
        <v>66.343999999999994</v>
      </c>
      <c r="O48" s="4">
        <v>62.878</v>
      </c>
      <c r="P48" s="4">
        <v>65.805999999999997</v>
      </c>
      <c r="Q48" s="4">
        <v>64.474000000000004</v>
      </c>
      <c r="R48" s="59" t="s">
        <v>57</v>
      </c>
    </row>
    <row r="49" spans="1:18" s="2" customFormat="1" x14ac:dyDescent="0.25">
      <c r="A49" s="12" t="s">
        <v>38</v>
      </c>
      <c r="B49" s="9" t="s">
        <v>57</v>
      </c>
      <c r="C49" s="4">
        <v>26.085000000000001</v>
      </c>
      <c r="D49" s="4">
        <v>24.975000000000001</v>
      </c>
      <c r="E49" s="4">
        <v>29.138000000000002</v>
      </c>
      <c r="F49" s="4">
        <v>30.471</v>
      </c>
      <c r="G49" s="4">
        <v>34.838999999999999</v>
      </c>
      <c r="H49" s="4">
        <v>35.067999999999998</v>
      </c>
      <c r="I49" s="4">
        <v>35.911999999999999</v>
      </c>
      <c r="J49" s="4">
        <v>43.017000000000003</v>
      </c>
      <c r="K49" s="12" t="s">
        <v>38</v>
      </c>
      <c r="L49" s="4">
        <v>44.006</v>
      </c>
      <c r="M49" s="4">
        <v>50.482999999999997</v>
      </c>
      <c r="N49" s="4">
        <v>53.81</v>
      </c>
      <c r="O49" s="4">
        <v>54.372999999999998</v>
      </c>
      <c r="P49" s="4">
        <v>56.331000000000003</v>
      </c>
      <c r="Q49" s="4" t="s">
        <v>57</v>
      </c>
      <c r="R49" s="59" t="s">
        <v>57</v>
      </c>
    </row>
    <row r="50" spans="1:18" s="2" customFormat="1" x14ac:dyDescent="0.25">
      <c r="A50" s="13" t="s">
        <v>39</v>
      </c>
      <c r="B50" s="10" t="s">
        <v>7</v>
      </c>
      <c r="C50" s="5" t="s">
        <v>7</v>
      </c>
      <c r="D50" s="5" t="s">
        <v>7</v>
      </c>
      <c r="E50" s="5" t="s">
        <v>7</v>
      </c>
      <c r="F50" s="5" t="s">
        <v>7</v>
      </c>
      <c r="G50" s="5" t="s">
        <v>7</v>
      </c>
      <c r="H50" s="5"/>
      <c r="I50" s="5"/>
      <c r="J50" s="5"/>
      <c r="K50" s="13" t="s">
        <v>39</v>
      </c>
      <c r="L50" s="5"/>
      <c r="M50" s="5"/>
      <c r="N50" s="5"/>
      <c r="O50" s="5"/>
      <c r="P50" s="5"/>
      <c r="Q50" s="5"/>
      <c r="R50" s="21"/>
    </row>
    <row r="51" spans="1:18" s="2" customFormat="1" x14ac:dyDescent="0.25">
      <c r="A51" s="12" t="s">
        <v>40</v>
      </c>
      <c r="B51" s="8">
        <v>38.073</v>
      </c>
      <c r="C51" s="4">
        <v>35.856999999999999</v>
      </c>
      <c r="D51" s="4">
        <v>31.504999999999999</v>
      </c>
      <c r="E51" s="4">
        <v>38.765999999999998</v>
      </c>
      <c r="F51" s="4">
        <v>34.86</v>
      </c>
      <c r="G51" s="4">
        <v>42.887</v>
      </c>
      <c r="H51" s="4">
        <v>42.45</v>
      </c>
      <c r="I51" s="4">
        <v>45.491999999999997</v>
      </c>
      <c r="J51" s="4">
        <v>41.610999999999997</v>
      </c>
      <c r="K51" s="12" t="s">
        <v>40</v>
      </c>
      <c r="L51" s="4">
        <v>42.097000000000001</v>
      </c>
      <c r="M51" s="4">
        <v>47.4</v>
      </c>
      <c r="N51" s="4">
        <v>57.116</v>
      </c>
      <c r="O51" s="4">
        <v>56.926000000000002</v>
      </c>
      <c r="P51" s="4">
        <v>57.795000000000002</v>
      </c>
      <c r="Q51" s="4">
        <v>57.981999999999999</v>
      </c>
      <c r="R51" s="20">
        <v>56.969000000000001</v>
      </c>
    </row>
    <row r="52" spans="1:18" s="2" customFormat="1" x14ac:dyDescent="0.25">
      <c r="A52" s="12" t="s">
        <v>41</v>
      </c>
      <c r="B52" s="8">
        <v>102.452</v>
      </c>
      <c r="C52" s="4">
        <v>104.87</v>
      </c>
      <c r="D52" s="4">
        <v>107.49</v>
      </c>
      <c r="E52" s="4">
        <v>123.238</v>
      </c>
      <c r="F52" s="4">
        <v>134.33099999999999</v>
      </c>
      <c r="G52" s="4">
        <v>128.672</v>
      </c>
      <c r="H52" s="4">
        <v>132.102</v>
      </c>
      <c r="I52" s="4">
        <v>133.029</v>
      </c>
      <c r="J52" s="4">
        <v>144.09399999999999</v>
      </c>
      <c r="K52" s="12" t="s">
        <v>41</v>
      </c>
      <c r="L52" s="4">
        <v>153.126</v>
      </c>
      <c r="M52" s="4">
        <v>185.09399999999999</v>
      </c>
      <c r="N52" s="4">
        <v>203.01499999999999</v>
      </c>
      <c r="O52" s="4">
        <v>201.47499999999999</v>
      </c>
      <c r="P52" s="4">
        <v>204.34299999999999</v>
      </c>
      <c r="Q52" s="4">
        <v>207.648</v>
      </c>
      <c r="R52" s="20">
        <v>223.488</v>
      </c>
    </row>
    <row r="53" spans="1:18" s="2" customFormat="1" x14ac:dyDescent="0.25">
      <c r="A53" s="12" t="s">
        <v>42</v>
      </c>
      <c r="B53" s="8">
        <v>121.395</v>
      </c>
      <c r="C53" s="4">
        <v>128.97499999999999</v>
      </c>
      <c r="D53" s="4">
        <v>175.09700000000001</v>
      </c>
      <c r="E53" s="4">
        <v>203.30199999999999</v>
      </c>
      <c r="F53" s="4">
        <v>157.30500000000001</v>
      </c>
      <c r="G53" s="4">
        <v>199.11199999999999</v>
      </c>
      <c r="H53" s="4">
        <v>195.542</v>
      </c>
      <c r="I53" s="4">
        <v>200.00299999999999</v>
      </c>
      <c r="J53" s="4">
        <v>254.124</v>
      </c>
      <c r="K53" s="12" t="s">
        <v>42</v>
      </c>
      <c r="L53" s="4">
        <v>240.09800000000001</v>
      </c>
      <c r="M53" s="4">
        <v>213.7</v>
      </c>
      <c r="N53" s="4">
        <v>286.33300000000003</v>
      </c>
      <c r="O53" s="4">
        <v>242.084</v>
      </c>
      <c r="P53" s="4">
        <v>242.40700000000001</v>
      </c>
      <c r="Q53" s="4">
        <v>262.23500000000001</v>
      </c>
      <c r="R53" s="20">
        <v>238.33600000000001</v>
      </c>
    </row>
    <row r="54" spans="1:18" s="2" customFormat="1" x14ac:dyDescent="0.25">
      <c r="A54" s="12" t="s">
        <v>43</v>
      </c>
      <c r="B54" s="8">
        <v>58.798000000000002</v>
      </c>
      <c r="C54" s="4">
        <v>52.658000000000001</v>
      </c>
      <c r="D54" s="4">
        <v>72.260000000000005</v>
      </c>
      <c r="E54" s="4">
        <v>75.986999999999995</v>
      </c>
      <c r="F54" s="4">
        <v>76.082999999999998</v>
      </c>
      <c r="G54" s="4">
        <v>74.456000000000003</v>
      </c>
      <c r="H54" s="4">
        <v>73.173000000000002</v>
      </c>
      <c r="I54" s="4">
        <v>84.254000000000005</v>
      </c>
      <c r="J54" s="4">
        <v>72.885000000000005</v>
      </c>
      <c r="K54" s="12" t="s">
        <v>43</v>
      </c>
      <c r="L54" s="4">
        <v>69.378</v>
      </c>
      <c r="M54" s="4">
        <v>76.930000000000007</v>
      </c>
      <c r="N54" s="4">
        <v>85.554000000000002</v>
      </c>
      <c r="O54" s="4">
        <v>85.281999999999996</v>
      </c>
      <c r="P54" s="4">
        <v>88.897000000000006</v>
      </c>
      <c r="Q54" s="4">
        <v>108.203</v>
      </c>
      <c r="R54" s="20">
        <v>146.494</v>
      </c>
    </row>
    <row r="55" spans="1:18" s="2" customFormat="1" x14ac:dyDescent="0.25">
      <c r="A55" s="12" t="s">
        <v>44</v>
      </c>
      <c r="B55" s="8">
        <v>79.25</v>
      </c>
      <c r="C55" s="4">
        <v>74.378</v>
      </c>
      <c r="D55" s="4">
        <v>74.626000000000005</v>
      </c>
      <c r="E55" s="4">
        <v>84.721000000000004</v>
      </c>
      <c r="F55" s="4">
        <v>75.025000000000006</v>
      </c>
      <c r="G55" s="4">
        <v>87.304000000000002</v>
      </c>
      <c r="H55" s="4">
        <v>93.602999999999994</v>
      </c>
      <c r="I55" s="4">
        <v>94.581000000000003</v>
      </c>
      <c r="J55" s="4">
        <v>96.406000000000006</v>
      </c>
      <c r="K55" s="12" t="s">
        <v>44</v>
      </c>
      <c r="L55" s="4">
        <v>95.611000000000004</v>
      </c>
      <c r="M55" s="4">
        <v>109.675</v>
      </c>
      <c r="N55" s="4">
        <v>111.93600000000001</v>
      </c>
      <c r="O55" s="4">
        <v>118.592</v>
      </c>
      <c r="P55" s="4">
        <v>110.411</v>
      </c>
      <c r="Q55" s="4">
        <v>134.09800000000001</v>
      </c>
      <c r="R55" s="20">
        <v>153.52000000000001</v>
      </c>
    </row>
    <row r="56" spans="1:18" s="2" customFormat="1" x14ac:dyDescent="0.25">
      <c r="A56" s="12" t="s">
        <v>45</v>
      </c>
      <c r="B56" s="8">
        <v>36.058</v>
      </c>
      <c r="C56" s="4">
        <v>33.232999999999997</v>
      </c>
      <c r="D56" s="4">
        <v>33.749000000000002</v>
      </c>
      <c r="E56" s="4">
        <v>38.950000000000003</v>
      </c>
      <c r="F56" s="4">
        <v>49.131999999999998</v>
      </c>
      <c r="G56" s="4">
        <v>45.597999999999999</v>
      </c>
      <c r="H56" s="4">
        <v>47.383000000000003</v>
      </c>
      <c r="I56" s="4">
        <v>45.719000000000001</v>
      </c>
      <c r="J56" s="4">
        <v>45.567999999999998</v>
      </c>
      <c r="K56" s="12" t="s">
        <v>45</v>
      </c>
      <c r="L56" s="4">
        <v>43.433999999999997</v>
      </c>
      <c r="M56" s="4">
        <v>48.534999999999997</v>
      </c>
      <c r="N56" s="4">
        <v>49.896000000000001</v>
      </c>
      <c r="O56" s="4">
        <v>50.643000000000001</v>
      </c>
      <c r="P56" s="4">
        <v>50.192</v>
      </c>
      <c r="Q56" s="4">
        <v>56.96</v>
      </c>
      <c r="R56" s="20">
        <v>60.351999999999997</v>
      </c>
    </row>
    <row r="57" spans="1:18" s="2" customFormat="1" x14ac:dyDescent="0.25">
      <c r="A57" s="12" t="s">
        <v>79</v>
      </c>
      <c r="B57" s="8">
        <v>29.012</v>
      </c>
      <c r="C57" s="4">
        <v>28.952000000000002</v>
      </c>
      <c r="D57" s="4">
        <v>27.481999999999999</v>
      </c>
      <c r="E57" s="4">
        <v>29.405000000000001</v>
      </c>
      <c r="F57" s="4">
        <v>31.440999999999999</v>
      </c>
      <c r="G57" s="4">
        <v>31.853000000000002</v>
      </c>
      <c r="H57" s="4">
        <v>33.68</v>
      </c>
      <c r="I57" s="4">
        <v>37.042999999999999</v>
      </c>
      <c r="J57" s="4">
        <v>34.94</v>
      </c>
      <c r="K57" s="12" t="s">
        <v>79</v>
      </c>
      <c r="L57" s="4">
        <v>36.393000000000001</v>
      </c>
      <c r="M57" s="4">
        <v>39.564</v>
      </c>
      <c r="N57" s="4">
        <v>42.862000000000002</v>
      </c>
      <c r="O57" s="4">
        <v>46.476999999999997</v>
      </c>
      <c r="P57" s="4">
        <v>45.133000000000003</v>
      </c>
      <c r="Q57" s="4">
        <v>44.195999999999998</v>
      </c>
      <c r="R57" s="20">
        <v>44.72</v>
      </c>
    </row>
    <row r="58" spans="1:18" s="2" customFormat="1" x14ac:dyDescent="0.25">
      <c r="A58" s="12" t="s">
        <v>46</v>
      </c>
      <c r="B58" s="8">
        <v>71.722999999999999</v>
      </c>
      <c r="C58" s="4">
        <v>67.867999999999995</v>
      </c>
      <c r="D58" s="4">
        <v>67.361000000000004</v>
      </c>
      <c r="E58" s="4">
        <v>76.760000000000005</v>
      </c>
      <c r="F58" s="4">
        <v>79.040000000000006</v>
      </c>
      <c r="G58" s="4">
        <v>86.807000000000002</v>
      </c>
      <c r="H58" s="4">
        <v>85.813999999999993</v>
      </c>
      <c r="I58" s="4">
        <v>92.492999999999995</v>
      </c>
      <c r="J58" s="4">
        <v>97.548000000000002</v>
      </c>
      <c r="K58" s="12" t="s">
        <v>46</v>
      </c>
      <c r="L58" s="4">
        <v>97.150999999999996</v>
      </c>
      <c r="M58" s="4">
        <v>105.047</v>
      </c>
      <c r="N58" s="4">
        <v>112.143</v>
      </c>
      <c r="O58" s="4">
        <v>116.166</v>
      </c>
      <c r="P58" s="4">
        <v>112.32</v>
      </c>
      <c r="Q58" s="4">
        <v>122.931</v>
      </c>
      <c r="R58" s="20">
        <v>129.88800000000001</v>
      </c>
    </row>
    <row r="59" spans="1:18" s="2" customFormat="1" x14ac:dyDescent="0.25">
      <c r="A59" s="12" t="s">
        <v>47</v>
      </c>
      <c r="B59" s="8">
        <v>224.58099999999999</v>
      </c>
      <c r="C59" s="4">
        <v>205.82400000000001</v>
      </c>
      <c r="D59" s="4">
        <v>202.32599999999999</v>
      </c>
      <c r="E59" s="4">
        <v>225.50899999999999</v>
      </c>
      <c r="F59" s="4">
        <v>263.39</v>
      </c>
      <c r="G59" s="4">
        <v>303.678</v>
      </c>
      <c r="H59" s="4">
        <v>336.91899999999998</v>
      </c>
      <c r="I59" s="4">
        <v>334.78500000000003</v>
      </c>
      <c r="J59" s="4">
        <v>370.86399999999998</v>
      </c>
      <c r="K59" s="12" t="s">
        <v>47</v>
      </c>
      <c r="L59" s="4">
        <v>356.47899999999998</v>
      </c>
      <c r="M59" s="4">
        <v>374.47300000000001</v>
      </c>
      <c r="N59" s="4">
        <v>430.762</v>
      </c>
      <c r="O59" s="4">
        <v>426.93700000000001</v>
      </c>
      <c r="P59" s="4">
        <v>408.77699999999999</v>
      </c>
      <c r="Q59" s="4">
        <v>507.60199999999998</v>
      </c>
      <c r="R59" s="20">
        <v>506.53699999999998</v>
      </c>
    </row>
    <row r="60" spans="1:18" s="2" customFormat="1" x14ac:dyDescent="0.25">
      <c r="A60" s="12" t="s">
        <v>48</v>
      </c>
      <c r="B60" s="8">
        <v>277.678</v>
      </c>
      <c r="C60" s="4">
        <v>275.37200000000001</v>
      </c>
      <c r="D60" s="4">
        <v>298.779</v>
      </c>
      <c r="E60" s="4">
        <v>329.89299999999997</v>
      </c>
      <c r="F60" s="4">
        <v>371.166</v>
      </c>
      <c r="G60" s="4">
        <v>385.01</v>
      </c>
      <c r="H60" s="4">
        <v>415.42700000000002</v>
      </c>
      <c r="I60" s="4">
        <v>437.01299999999998</v>
      </c>
      <c r="J60" s="4">
        <v>451.512</v>
      </c>
      <c r="K60" s="12" t="s">
        <v>48</v>
      </c>
      <c r="L60" s="4">
        <v>470.85899999999998</v>
      </c>
      <c r="M60" s="4">
        <v>504.76900000000001</v>
      </c>
      <c r="N60" s="4">
        <v>557.56899999999996</v>
      </c>
      <c r="O60" s="4">
        <v>607.89599999999996</v>
      </c>
      <c r="P60" s="4">
        <v>616.61599999999999</v>
      </c>
      <c r="Q60" s="4">
        <v>635.03099999999995</v>
      </c>
      <c r="R60" s="20">
        <v>671.36199999999997</v>
      </c>
    </row>
    <row r="61" spans="1:18" s="2" customFormat="1" x14ac:dyDescent="0.25">
      <c r="A61" s="12" t="s">
        <v>49</v>
      </c>
      <c r="B61" s="8">
        <v>88.432000000000002</v>
      </c>
      <c r="C61" s="4">
        <v>72.316999999999993</v>
      </c>
      <c r="D61" s="4">
        <v>69.055000000000007</v>
      </c>
      <c r="E61" s="4">
        <v>73.832999999999998</v>
      </c>
      <c r="F61" s="4">
        <v>78.251999999999995</v>
      </c>
      <c r="G61" s="4">
        <v>73.555999999999997</v>
      </c>
      <c r="H61" s="4">
        <v>75.150000000000006</v>
      </c>
      <c r="I61" s="4">
        <v>79.837999999999994</v>
      </c>
      <c r="J61" s="4">
        <v>83.59</v>
      </c>
      <c r="K61" s="12" t="s">
        <v>49</v>
      </c>
      <c r="L61" s="4">
        <v>80.260999999999996</v>
      </c>
      <c r="M61" s="4">
        <v>85.486000000000004</v>
      </c>
      <c r="N61" s="4">
        <v>103.42400000000001</v>
      </c>
      <c r="O61" s="4">
        <v>103.44199999999999</v>
      </c>
      <c r="P61" s="4">
        <v>100.345</v>
      </c>
      <c r="Q61" s="4">
        <v>115.852</v>
      </c>
      <c r="R61" s="20">
        <v>128.92500000000001</v>
      </c>
    </row>
    <row r="62" spans="1:18" s="2" customFormat="1" x14ac:dyDescent="0.25">
      <c r="A62" s="12" t="s">
        <v>50</v>
      </c>
      <c r="B62" s="8">
        <v>33.792000000000002</v>
      </c>
      <c r="C62" s="4">
        <v>38.262999999999998</v>
      </c>
      <c r="D62" s="4">
        <v>31.631</v>
      </c>
      <c r="E62" s="4">
        <v>39.575000000000003</v>
      </c>
      <c r="F62" s="4">
        <v>36.734999999999999</v>
      </c>
      <c r="G62" s="4">
        <v>37.505000000000003</v>
      </c>
      <c r="H62" s="4">
        <v>40.055999999999997</v>
      </c>
      <c r="I62" s="4">
        <v>37.732999999999997</v>
      </c>
      <c r="J62" s="4">
        <v>39.704999999999998</v>
      </c>
      <c r="K62" s="12" t="s">
        <v>50</v>
      </c>
      <c r="L62" s="4">
        <v>40.563000000000002</v>
      </c>
      <c r="M62" s="4">
        <v>39.503999999999998</v>
      </c>
      <c r="N62" s="4">
        <v>45.204999999999998</v>
      </c>
      <c r="O62" s="4">
        <v>51.671999999999997</v>
      </c>
      <c r="P62" s="4">
        <v>49.323</v>
      </c>
      <c r="Q62" s="4">
        <v>55.942999999999998</v>
      </c>
      <c r="R62" s="20">
        <v>55.194000000000003</v>
      </c>
    </row>
    <row r="63" spans="1:18" s="2" customFormat="1" x14ac:dyDescent="0.25">
      <c r="A63" s="12" t="s">
        <v>51</v>
      </c>
      <c r="B63" s="8">
        <v>110.90300000000001</v>
      </c>
      <c r="C63" s="4">
        <v>109.59399999999999</v>
      </c>
      <c r="D63" s="4">
        <v>111.10899999999999</v>
      </c>
      <c r="E63" s="4">
        <v>117.593</v>
      </c>
      <c r="F63" s="4">
        <v>126.04</v>
      </c>
      <c r="G63" s="4">
        <v>135.55699999999999</v>
      </c>
      <c r="H63" s="4">
        <v>143.84100000000001</v>
      </c>
      <c r="I63" s="4">
        <v>151.11699999999999</v>
      </c>
      <c r="J63" s="4">
        <v>160.48400000000001</v>
      </c>
      <c r="K63" s="12" t="s">
        <v>51</v>
      </c>
      <c r="L63" s="4">
        <v>151.31299999999999</v>
      </c>
      <c r="M63" s="4">
        <v>182.11099999999999</v>
      </c>
      <c r="N63" s="4">
        <v>188.80500000000001</v>
      </c>
      <c r="O63" s="4">
        <v>195.654</v>
      </c>
      <c r="P63" s="4">
        <v>202.97499999999999</v>
      </c>
      <c r="Q63" s="4">
        <v>225.31200000000001</v>
      </c>
      <c r="R63" s="20">
        <v>218.404</v>
      </c>
    </row>
    <row r="64" spans="1:18" s="2" customFormat="1" x14ac:dyDescent="0.25">
      <c r="A64" s="13" t="s">
        <v>52</v>
      </c>
      <c r="B64" s="10" t="s">
        <v>7</v>
      </c>
      <c r="C64" s="5" t="s">
        <v>7</v>
      </c>
      <c r="D64" s="5" t="s">
        <v>7</v>
      </c>
      <c r="E64" s="5" t="s">
        <v>7</v>
      </c>
      <c r="F64" s="5" t="s">
        <v>7</v>
      </c>
      <c r="G64" s="5" t="s">
        <v>7</v>
      </c>
      <c r="H64" s="5"/>
      <c r="I64" s="5"/>
      <c r="J64" s="5"/>
      <c r="K64" s="13" t="s">
        <v>52</v>
      </c>
      <c r="L64" s="5"/>
      <c r="M64" s="5"/>
      <c r="N64" s="5"/>
      <c r="O64" s="5"/>
      <c r="P64" s="5"/>
      <c r="Q64" s="5"/>
      <c r="R64" s="21"/>
    </row>
    <row r="65" spans="1:18" s="2" customFormat="1" x14ac:dyDescent="0.25">
      <c r="A65" s="12" t="s">
        <v>53</v>
      </c>
      <c r="B65" s="8">
        <v>99.843000000000004</v>
      </c>
      <c r="C65" s="4">
        <v>90.256</v>
      </c>
      <c r="D65" s="4">
        <v>86.075999999999993</v>
      </c>
      <c r="E65" s="4">
        <v>89.814999999999998</v>
      </c>
      <c r="F65" s="4">
        <v>89.468000000000004</v>
      </c>
      <c r="G65" s="4">
        <v>94.25</v>
      </c>
      <c r="H65" s="4">
        <v>95.335999999999999</v>
      </c>
      <c r="I65" s="4">
        <v>96.337000000000003</v>
      </c>
      <c r="J65" s="4">
        <v>104.521</v>
      </c>
      <c r="K65" s="12" t="s">
        <v>53</v>
      </c>
      <c r="L65" s="4">
        <v>99.734999999999999</v>
      </c>
      <c r="M65" s="4">
        <v>100.587</v>
      </c>
      <c r="N65" s="4">
        <v>125.42100000000001</v>
      </c>
      <c r="O65" s="4">
        <v>109.97799999999999</v>
      </c>
      <c r="P65" s="4">
        <v>107.261</v>
      </c>
      <c r="Q65" s="4">
        <v>122.08799999999999</v>
      </c>
      <c r="R65" s="20">
        <v>122.408</v>
      </c>
    </row>
    <row r="66" spans="1:18" s="2" customFormat="1" x14ac:dyDescent="0.25">
      <c r="A66" s="27" t="s">
        <v>54</v>
      </c>
      <c r="B66" s="28">
        <v>167.85</v>
      </c>
      <c r="C66" s="29">
        <v>170.83500000000001</v>
      </c>
      <c r="D66" s="29">
        <v>173.15</v>
      </c>
      <c r="E66" s="29">
        <v>196.56399999999999</v>
      </c>
      <c r="F66" s="29">
        <v>206.74600000000001</v>
      </c>
      <c r="G66" s="29">
        <v>219.631</v>
      </c>
      <c r="H66" s="29">
        <v>236.92400000000001</v>
      </c>
      <c r="I66" s="29">
        <v>244.791</v>
      </c>
      <c r="J66" s="29">
        <v>249.119</v>
      </c>
      <c r="K66" s="27" t="s">
        <v>54</v>
      </c>
      <c r="L66" s="29">
        <v>298.20100000000002</v>
      </c>
      <c r="M66" s="29">
        <v>322.286</v>
      </c>
      <c r="N66" s="29">
        <v>318.892</v>
      </c>
      <c r="O66" s="29">
        <v>353.78100000000001</v>
      </c>
      <c r="P66" s="29">
        <v>328.84300000000002</v>
      </c>
      <c r="Q66" s="29">
        <v>335.90800000000002</v>
      </c>
      <c r="R66" s="30">
        <v>391.89</v>
      </c>
    </row>
    <row r="67" spans="1:18" s="2" customFormat="1" ht="13.5" thickBot="1" x14ac:dyDescent="0.3">
      <c r="A67" s="44" t="s">
        <v>55</v>
      </c>
      <c r="B67" s="47">
        <v>505.52800000000002</v>
      </c>
      <c r="C67" s="45">
        <v>406.12799999999999</v>
      </c>
      <c r="D67" s="45">
        <v>351.56200000000001</v>
      </c>
      <c r="E67" s="45">
        <v>370.173</v>
      </c>
      <c r="F67" s="45">
        <v>396.28300000000002</v>
      </c>
      <c r="G67" s="45">
        <v>401.78399999999999</v>
      </c>
      <c r="H67" s="45">
        <v>349.21199999999999</v>
      </c>
      <c r="I67" s="45">
        <v>339.06700000000001</v>
      </c>
      <c r="J67" s="45">
        <v>314.30599999999998</v>
      </c>
      <c r="K67" s="44" t="s">
        <v>55</v>
      </c>
      <c r="L67" s="45">
        <v>303.01400000000001</v>
      </c>
      <c r="M67" s="45">
        <v>1013.176</v>
      </c>
      <c r="N67" s="45">
        <v>347.15800000000002</v>
      </c>
      <c r="O67" s="45">
        <v>337.38600000000002</v>
      </c>
      <c r="P67" s="45">
        <v>323.74799999999999</v>
      </c>
      <c r="Q67" s="45">
        <v>453.63499999999999</v>
      </c>
      <c r="R67" s="46">
        <v>498.49599999999998</v>
      </c>
    </row>
    <row r="68" spans="1:18" s="31" customFormat="1" ht="20.100000000000001" customHeight="1" thickBot="1" x14ac:dyDescent="0.3">
      <c r="A68" s="40" t="s">
        <v>80</v>
      </c>
      <c r="B68" s="37">
        <v>11566.8</v>
      </c>
      <c r="C68" s="38">
        <v>11829.56</v>
      </c>
      <c r="D68" s="38">
        <v>11420.64</v>
      </c>
      <c r="E68" s="38">
        <v>12743.72</v>
      </c>
      <c r="F68" s="38">
        <v>13165.01</v>
      </c>
      <c r="G68" s="38">
        <v>13638.37</v>
      </c>
      <c r="H68" s="38">
        <v>14302.467999999999</v>
      </c>
      <c r="I68" s="38">
        <v>15325.605</v>
      </c>
      <c r="J68" s="38">
        <v>17240.704000000002</v>
      </c>
      <c r="K68" s="40" t="s">
        <v>80</v>
      </c>
      <c r="L68" s="38">
        <v>17279.091999999993</v>
      </c>
      <c r="M68" s="38">
        <v>18045.252000000004</v>
      </c>
      <c r="N68" s="38">
        <v>21902.83</v>
      </c>
      <c r="O68" s="38">
        <v>22501.9</v>
      </c>
      <c r="P68" s="38">
        <v>21668.526000000002</v>
      </c>
      <c r="Q68" s="38">
        <v>23246.062000000002</v>
      </c>
      <c r="R68" s="39">
        <v>24054.218000000001</v>
      </c>
    </row>
    <row r="69" spans="1:18" s="2" customFormat="1" ht="6" customHeight="1" x14ac:dyDescent="0.25"/>
    <row r="70" spans="1:18" s="52" customFormat="1" ht="30" customHeight="1" x14ac:dyDescent="0.25">
      <c r="A70" s="67" t="s">
        <v>78</v>
      </c>
      <c r="B70" s="67"/>
      <c r="C70" s="67"/>
      <c r="D70" s="67"/>
      <c r="E70" s="67"/>
      <c r="F70" s="67"/>
      <c r="G70" s="67"/>
      <c r="H70" s="67"/>
      <c r="I70" s="67"/>
      <c r="J70" s="67"/>
      <c r="K70" s="67" t="s">
        <v>78</v>
      </c>
      <c r="L70" s="67"/>
      <c r="M70" s="67"/>
      <c r="N70" s="67"/>
      <c r="O70" s="67"/>
      <c r="P70" s="67"/>
      <c r="Q70" s="67"/>
      <c r="R70" s="67"/>
    </row>
    <row r="71" spans="1:18" s="2" customFormat="1" x14ac:dyDescent="0.25"/>
    <row r="72" spans="1:18" s="2" customFormat="1" x14ac:dyDescent="0.25"/>
  </sheetData>
  <mergeCells count="24">
    <mergeCell ref="F5:F6"/>
    <mergeCell ref="G5:G6"/>
    <mergeCell ref="J5:J6"/>
    <mergeCell ref="L5:L6"/>
    <mergeCell ref="A70:J70"/>
    <mergeCell ref="P5:P6"/>
    <mergeCell ref="A1:J1"/>
    <mergeCell ref="A2:J2"/>
    <mergeCell ref="A3:J3"/>
    <mergeCell ref="M5:M6"/>
    <mergeCell ref="N5:N6"/>
    <mergeCell ref="O5:O6"/>
    <mergeCell ref="B5:B6"/>
    <mergeCell ref="C5:C6"/>
    <mergeCell ref="D5:D6"/>
    <mergeCell ref="E5:E6"/>
    <mergeCell ref="H5:H6"/>
    <mergeCell ref="I5:I6"/>
    <mergeCell ref="K1:R1"/>
    <mergeCell ref="K70:R70"/>
    <mergeCell ref="R5:R6"/>
    <mergeCell ref="K3:R3"/>
    <mergeCell ref="K2:R2"/>
    <mergeCell ref="Q5:Q6"/>
  </mergeCells>
  <phoneticPr fontId="1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2" fitToWidth="2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zoomScaleNormal="100" zoomScaleSheetLayoutView="100" workbookViewId="0">
      <selection activeCell="I23" sqref="I23"/>
    </sheetView>
  </sheetViews>
  <sheetFormatPr defaultColWidth="8" defaultRowHeight="12.75" x14ac:dyDescent="0.2"/>
  <cols>
    <col min="1" max="1" width="20.375" style="1" customWidth="1"/>
    <col min="2" max="10" width="8.625" style="1" customWidth="1"/>
    <col min="11" max="11" width="32.625" style="1" customWidth="1"/>
    <col min="12" max="18" width="8.625" style="1" customWidth="1"/>
    <col min="19" max="16384" width="8" style="1"/>
  </cols>
  <sheetData>
    <row r="1" spans="1:21" s="51" customFormat="1" ht="20.100000000000001" customHeight="1" x14ac:dyDescent="0.25">
      <c r="A1" s="62" t="s">
        <v>85</v>
      </c>
      <c r="B1" s="62"/>
      <c r="C1" s="62"/>
      <c r="D1" s="62"/>
      <c r="E1" s="62"/>
      <c r="F1" s="62"/>
      <c r="G1" s="62"/>
      <c r="H1" s="62"/>
      <c r="I1" s="62"/>
      <c r="J1" s="62"/>
      <c r="K1" s="62" t="s">
        <v>85</v>
      </c>
      <c r="L1" s="62"/>
      <c r="M1" s="62"/>
      <c r="N1" s="62"/>
      <c r="O1" s="62"/>
      <c r="P1" s="62"/>
      <c r="Q1" s="62"/>
      <c r="R1" s="62"/>
      <c r="S1" s="50"/>
      <c r="T1" s="50"/>
      <c r="U1" s="50"/>
    </row>
    <row r="2" spans="1:21" s="54" customFormat="1" ht="20.100000000000001" customHeight="1" x14ac:dyDescent="0.25">
      <c r="A2" s="63" t="s">
        <v>87</v>
      </c>
      <c r="B2" s="63"/>
      <c r="C2" s="63"/>
      <c r="D2" s="63"/>
      <c r="E2" s="63"/>
      <c r="F2" s="63"/>
      <c r="G2" s="63"/>
      <c r="H2" s="63"/>
      <c r="I2" s="63"/>
      <c r="J2" s="63"/>
      <c r="K2" s="63" t="s">
        <v>87</v>
      </c>
      <c r="L2" s="63"/>
      <c r="M2" s="63"/>
      <c r="N2" s="63"/>
      <c r="O2" s="63"/>
      <c r="P2" s="63"/>
      <c r="Q2" s="63"/>
      <c r="R2" s="63"/>
      <c r="S2" s="53"/>
      <c r="T2" s="53"/>
      <c r="U2" s="53"/>
    </row>
    <row r="3" spans="1:21" s="49" customFormat="1" ht="15" customHeight="1" x14ac:dyDescent="0.25">
      <c r="A3" s="64" t="s">
        <v>77</v>
      </c>
      <c r="B3" s="64"/>
      <c r="C3" s="64"/>
      <c r="D3" s="64"/>
      <c r="E3" s="64"/>
      <c r="F3" s="64"/>
      <c r="G3" s="64"/>
      <c r="H3" s="64"/>
      <c r="I3" s="64"/>
      <c r="J3" s="64"/>
      <c r="K3" s="64" t="s">
        <v>77</v>
      </c>
      <c r="L3" s="64"/>
      <c r="M3" s="64"/>
      <c r="N3" s="64"/>
      <c r="O3" s="64"/>
      <c r="P3" s="64"/>
      <c r="Q3" s="64"/>
      <c r="R3" s="64"/>
      <c r="S3" s="48"/>
      <c r="T3" s="48"/>
      <c r="U3" s="48"/>
    </row>
    <row r="4" spans="1:21" s="33" customFormat="1" ht="8.1" customHeight="1" thickBo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21" s="34" customFormat="1" ht="15" customHeight="1" x14ac:dyDescent="0.25">
      <c r="A5" s="35" t="s">
        <v>56</v>
      </c>
      <c r="B5" s="68">
        <v>1998</v>
      </c>
      <c r="C5" s="65">
        <v>1999</v>
      </c>
      <c r="D5" s="65">
        <v>2000</v>
      </c>
      <c r="E5" s="65">
        <v>2001</v>
      </c>
      <c r="F5" s="65">
        <v>2002</v>
      </c>
      <c r="G5" s="65">
        <v>2003</v>
      </c>
      <c r="H5" s="65">
        <v>2004</v>
      </c>
      <c r="I5" s="65">
        <v>2005</v>
      </c>
      <c r="J5" s="65">
        <v>2006</v>
      </c>
      <c r="K5" s="35" t="s">
        <v>56</v>
      </c>
      <c r="L5" s="65">
        <v>2007</v>
      </c>
      <c r="M5" s="65">
        <v>2008</v>
      </c>
      <c r="N5" s="65">
        <v>2009</v>
      </c>
      <c r="O5" s="65">
        <v>2010</v>
      </c>
      <c r="P5" s="65">
        <v>2011</v>
      </c>
      <c r="Q5" s="65">
        <v>2012</v>
      </c>
      <c r="R5" s="60">
        <v>2013</v>
      </c>
    </row>
    <row r="6" spans="1:21" s="34" customFormat="1" ht="15" customHeight="1" thickBot="1" x14ac:dyDescent="0.3">
      <c r="A6" s="36" t="s">
        <v>83</v>
      </c>
      <c r="B6" s="69"/>
      <c r="C6" s="66"/>
      <c r="D6" s="66"/>
      <c r="E6" s="66"/>
      <c r="F6" s="66"/>
      <c r="G6" s="66"/>
      <c r="H6" s="66"/>
      <c r="I6" s="66"/>
      <c r="J6" s="66"/>
      <c r="K6" s="36" t="s">
        <v>83</v>
      </c>
      <c r="L6" s="66"/>
      <c r="M6" s="66"/>
      <c r="N6" s="66"/>
      <c r="O6" s="66"/>
      <c r="P6" s="66"/>
      <c r="Q6" s="66"/>
      <c r="R6" s="61"/>
    </row>
    <row r="7" spans="1:21" s="2" customFormat="1" x14ac:dyDescent="0.25">
      <c r="A7" s="11" t="s">
        <v>0</v>
      </c>
      <c r="B7" s="14">
        <v>6</v>
      </c>
      <c r="C7" s="15">
        <v>6</v>
      </c>
      <c r="D7" s="15">
        <v>6</v>
      </c>
      <c r="E7" s="15">
        <v>6</v>
      </c>
      <c r="F7" s="15">
        <v>6</v>
      </c>
      <c r="G7" s="15">
        <v>6</v>
      </c>
      <c r="H7" s="15">
        <v>7</v>
      </c>
      <c r="I7" s="15">
        <v>8</v>
      </c>
      <c r="J7" s="15">
        <v>8</v>
      </c>
      <c r="K7" s="11" t="s">
        <v>0</v>
      </c>
      <c r="L7" s="15">
        <v>8</v>
      </c>
      <c r="M7" s="15">
        <v>8</v>
      </c>
      <c r="N7" s="15">
        <v>9</v>
      </c>
      <c r="O7" s="15">
        <v>9</v>
      </c>
      <c r="P7" s="15">
        <v>9</v>
      </c>
      <c r="Q7" s="15">
        <v>9</v>
      </c>
      <c r="R7" s="22">
        <v>8</v>
      </c>
    </row>
    <row r="8" spans="1:21" s="2" customFormat="1" x14ac:dyDescent="0.25">
      <c r="A8" s="12" t="s">
        <v>1</v>
      </c>
      <c r="B8" s="16">
        <v>7</v>
      </c>
      <c r="C8" s="17">
        <v>8</v>
      </c>
      <c r="D8" s="17">
        <v>8</v>
      </c>
      <c r="E8" s="17">
        <v>9</v>
      </c>
      <c r="F8" s="17">
        <v>9</v>
      </c>
      <c r="G8" s="17">
        <v>9</v>
      </c>
      <c r="H8" s="17">
        <v>9</v>
      </c>
      <c r="I8" s="17">
        <v>9</v>
      </c>
      <c r="J8" s="17">
        <v>10</v>
      </c>
      <c r="K8" s="12" t="s">
        <v>1</v>
      </c>
      <c r="L8" s="17">
        <v>10</v>
      </c>
      <c r="M8" s="17">
        <v>11</v>
      </c>
      <c r="N8" s="17">
        <v>11</v>
      </c>
      <c r="O8" s="17">
        <v>10</v>
      </c>
      <c r="P8" s="17">
        <v>10</v>
      </c>
      <c r="Q8" s="17">
        <v>9</v>
      </c>
      <c r="R8" s="23">
        <v>9</v>
      </c>
    </row>
    <row r="9" spans="1:21" s="2" customFormat="1" ht="12.75" customHeight="1" x14ac:dyDescent="0.25">
      <c r="A9" s="12" t="s">
        <v>2</v>
      </c>
      <c r="B9" s="16">
        <v>2</v>
      </c>
      <c r="C9" s="17">
        <v>3</v>
      </c>
      <c r="D9" s="17">
        <v>3</v>
      </c>
      <c r="E9" s="17">
        <v>3</v>
      </c>
      <c r="F9" s="17">
        <v>3</v>
      </c>
      <c r="G9" s="17">
        <v>3</v>
      </c>
      <c r="H9" s="17">
        <v>3</v>
      </c>
      <c r="I9" s="17">
        <v>3</v>
      </c>
      <c r="J9" s="17">
        <v>3</v>
      </c>
      <c r="K9" s="12" t="s">
        <v>2</v>
      </c>
      <c r="L9" s="17">
        <v>3</v>
      </c>
      <c r="M9" s="17">
        <v>3</v>
      </c>
      <c r="N9" s="17">
        <v>3</v>
      </c>
      <c r="O9" s="17">
        <v>3</v>
      </c>
      <c r="P9" s="17">
        <v>3</v>
      </c>
      <c r="Q9" s="17">
        <v>3</v>
      </c>
      <c r="R9" s="23">
        <v>3</v>
      </c>
    </row>
    <row r="10" spans="1:21" s="2" customFormat="1" ht="13.5" customHeight="1" x14ac:dyDescent="0.25">
      <c r="A10" s="12" t="s">
        <v>3</v>
      </c>
      <c r="B10" s="16">
        <v>3</v>
      </c>
      <c r="C10" s="17">
        <v>5</v>
      </c>
      <c r="D10" s="17">
        <v>5</v>
      </c>
      <c r="E10" s="17">
        <v>5</v>
      </c>
      <c r="F10" s="17">
        <v>6</v>
      </c>
      <c r="G10" s="17">
        <v>6</v>
      </c>
      <c r="H10" s="17">
        <v>6</v>
      </c>
      <c r="I10" s="17">
        <v>6</v>
      </c>
      <c r="J10" s="17">
        <v>6</v>
      </c>
      <c r="K10" s="12" t="s">
        <v>3</v>
      </c>
      <c r="L10" s="17">
        <v>6</v>
      </c>
      <c r="M10" s="17">
        <v>7</v>
      </c>
      <c r="N10" s="17">
        <v>7</v>
      </c>
      <c r="O10" s="17">
        <v>8</v>
      </c>
      <c r="P10" s="17">
        <v>8</v>
      </c>
      <c r="Q10" s="17">
        <v>8</v>
      </c>
      <c r="R10" s="23">
        <v>8</v>
      </c>
    </row>
    <row r="11" spans="1:21" s="2" customFormat="1" x14ac:dyDescent="0.25">
      <c r="A11" s="12" t="s">
        <v>4</v>
      </c>
      <c r="B11" s="16">
        <v>3</v>
      </c>
      <c r="C11" s="17">
        <v>3</v>
      </c>
      <c r="D11" s="17">
        <v>3</v>
      </c>
      <c r="E11" s="17">
        <v>3</v>
      </c>
      <c r="F11" s="17">
        <v>3</v>
      </c>
      <c r="G11" s="17">
        <v>4</v>
      </c>
      <c r="H11" s="17">
        <v>4</v>
      </c>
      <c r="I11" s="17">
        <v>4</v>
      </c>
      <c r="J11" s="17">
        <v>4</v>
      </c>
      <c r="K11" s="12" t="s">
        <v>4</v>
      </c>
      <c r="L11" s="17">
        <v>4</v>
      </c>
      <c r="M11" s="17">
        <v>4</v>
      </c>
      <c r="N11" s="17">
        <v>4</v>
      </c>
      <c r="O11" s="17">
        <v>4</v>
      </c>
      <c r="P11" s="17">
        <v>4</v>
      </c>
      <c r="Q11" s="17">
        <v>4</v>
      </c>
      <c r="R11" s="23">
        <v>4</v>
      </c>
    </row>
    <row r="12" spans="1:21" s="2" customFormat="1" x14ac:dyDescent="0.25">
      <c r="A12" s="12" t="s">
        <v>5</v>
      </c>
      <c r="B12" s="16">
        <v>284</v>
      </c>
      <c r="C12" s="17">
        <v>298</v>
      </c>
      <c r="D12" s="17">
        <v>305</v>
      </c>
      <c r="E12" s="17">
        <v>317</v>
      </c>
      <c r="F12" s="17">
        <v>325</v>
      </c>
      <c r="G12" s="17">
        <v>329</v>
      </c>
      <c r="H12" s="17">
        <v>338</v>
      </c>
      <c r="I12" s="17">
        <v>337</v>
      </c>
      <c r="J12" s="17">
        <v>353</v>
      </c>
      <c r="K12" s="12" t="s">
        <v>5</v>
      </c>
      <c r="L12" s="17">
        <v>362</v>
      </c>
      <c r="M12" s="17">
        <v>377</v>
      </c>
      <c r="N12" s="17">
        <v>372</v>
      </c>
      <c r="O12" s="17">
        <v>363</v>
      </c>
      <c r="P12" s="17">
        <v>356</v>
      </c>
      <c r="Q12" s="17">
        <v>350</v>
      </c>
      <c r="R12" s="23">
        <v>325</v>
      </c>
    </row>
    <row r="13" spans="1:21" s="2" customFormat="1" x14ac:dyDescent="0.25">
      <c r="A13" s="12" t="s">
        <v>59</v>
      </c>
      <c r="B13" s="16">
        <v>2</v>
      </c>
      <c r="C13" s="17">
        <v>2</v>
      </c>
      <c r="D13" s="17">
        <v>2</v>
      </c>
      <c r="E13" s="17">
        <v>2</v>
      </c>
      <c r="F13" s="17">
        <v>2</v>
      </c>
      <c r="G13" s="17">
        <v>2</v>
      </c>
      <c r="H13" s="17">
        <v>2</v>
      </c>
      <c r="I13" s="17">
        <v>2</v>
      </c>
      <c r="J13" s="17">
        <v>2</v>
      </c>
      <c r="K13" s="12" t="s">
        <v>59</v>
      </c>
      <c r="L13" s="17">
        <v>2</v>
      </c>
      <c r="M13" s="17">
        <v>2</v>
      </c>
      <c r="N13" s="17">
        <v>2</v>
      </c>
      <c r="O13" s="17">
        <v>2</v>
      </c>
      <c r="P13" s="17">
        <v>2</v>
      </c>
      <c r="Q13" s="17">
        <v>2</v>
      </c>
      <c r="R13" s="23">
        <v>2</v>
      </c>
    </row>
    <row r="14" spans="1:21" s="2" customFormat="1" x14ac:dyDescent="0.25">
      <c r="A14" s="12" t="s">
        <v>8</v>
      </c>
      <c r="B14" s="16">
        <v>6</v>
      </c>
      <c r="C14" s="17">
        <v>6</v>
      </c>
      <c r="D14" s="17">
        <v>6</v>
      </c>
      <c r="E14" s="17">
        <v>7</v>
      </c>
      <c r="F14" s="17">
        <v>8</v>
      </c>
      <c r="G14" s="17">
        <v>9</v>
      </c>
      <c r="H14" s="17">
        <v>11</v>
      </c>
      <c r="I14" s="17">
        <v>11</v>
      </c>
      <c r="J14" s="17">
        <v>11</v>
      </c>
      <c r="K14" s="12" t="s">
        <v>8</v>
      </c>
      <c r="L14" s="17">
        <v>12</v>
      </c>
      <c r="M14" s="17">
        <v>12</v>
      </c>
      <c r="N14" s="17">
        <v>12</v>
      </c>
      <c r="O14" s="17">
        <v>11</v>
      </c>
      <c r="P14" s="17">
        <v>10</v>
      </c>
      <c r="Q14" s="17">
        <v>9</v>
      </c>
      <c r="R14" s="23">
        <v>9</v>
      </c>
    </row>
    <row r="15" spans="1:21" s="2" customFormat="1" x14ac:dyDescent="0.25">
      <c r="A15" s="12" t="s">
        <v>9</v>
      </c>
      <c r="B15" s="16">
        <v>9</v>
      </c>
      <c r="C15" s="17">
        <v>9</v>
      </c>
      <c r="D15" s="17">
        <v>10</v>
      </c>
      <c r="E15" s="17">
        <v>10</v>
      </c>
      <c r="F15" s="17">
        <v>10</v>
      </c>
      <c r="G15" s="17">
        <v>10</v>
      </c>
      <c r="H15" s="17">
        <v>10</v>
      </c>
      <c r="I15" s="17">
        <v>10</v>
      </c>
      <c r="J15" s="17">
        <v>10</v>
      </c>
      <c r="K15" s="12" t="s">
        <v>9</v>
      </c>
      <c r="L15" s="17">
        <v>10</v>
      </c>
      <c r="M15" s="17">
        <v>10</v>
      </c>
      <c r="N15" s="17">
        <v>11</v>
      </c>
      <c r="O15" s="17">
        <v>12</v>
      </c>
      <c r="P15" s="17">
        <v>12</v>
      </c>
      <c r="Q15" s="17">
        <v>11</v>
      </c>
      <c r="R15" s="23">
        <v>9</v>
      </c>
    </row>
    <row r="16" spans="1:21" s="2" customFormat="1" x14ac:dyDescent="0.25">
      <c r="A16" s="12" t="s">
        <v>60</v>
      </c>
      <c r="B16" s="16">
        <v>1</v>
      </c>
      <c r="C16" s="17">
        <v>1</v>
      </c>
      <c r="D16" s="17">
        <v>1</v>
      </c>
      <c r="E16" s="17">
        <v>1</v>
      </c>
      <c r="F16" s="17">
        <v>1</v>
      </c>
      <c r="G16" s="17">
        <v>1</v>
      </c>
      <c r="H16" s="17">
        <v>1</v>
      </c>
      <c r="I16" s="17">
        <v>1</v>
      </c>
      <c r="J16" s="17">
        <v>1</v>
      </c>
      <c r="K16" s="12" t="s">
        <v>60</v>
      </c>
      <c r="L16" s="17">
        <v>1</v>
      </c>
      <c r="M16" s="17">
        <v>1</v>
      </c>
      <c r="N16" s="17">
        <v>1</v>
      </c>
      <c r="O16" s="17">
        <v>1</v>
      </c>
      <c r="P16" s="17">
        <v>1</v>
      </c>
      <c r="Q16" s="17">
        <v>1</v>
      </c>
      <c r="R16" s="23">
        <v>1</v>
      </c>
    </row>
    <row r="17" spans="1:18" s="2" customFormat="1" x14ac:dyDescent="0.25">
      <c r="A17" s="12" t="s">
        <v>11</v>
      </c>
      <c r="B17" s="16">
        <v>18</v>
      </c>
      <c r="C17" s="17">
        <v>20</v>
      </c>
      <c r="D17" s="17">
        <v>21</v>
      </c>
      <c r="E17" s="17">
        <v>23</v>
      </c>
      <c r="F17" s="17">
        <v>27</v>
      </c>
      <c r="G17" s="17">
        <v>29</v>
      </c>
      <c r="H17" s="17">
        <v>30</v>
      </c>
      <c r="I17" s="17">
        <v>32</v>
      </c>
      <c r="J17" s="17">
        <v>39</v>
      </c>
      <c r="K17" s="12" t="s">
        <v>11</v>
      </c>
      <c r="L17" s="17">
        <v>40</v>
      </c>
      <c r="M17" s="17">
        <v>39</v>
      </c>
      <c r="N17" s="17">
        <v>41</v>
      </c>
      <c r="O17" s="17">
        <v>41</v>
      </c>
      <c r="P17" s="17">
        <v>42</v>
      </c>
      <c r="Q17" s="17">
        <v>39</v>
      </c>
      <c r="R17" s="23">
        <v>37</v>
      </c>
    </row>
    <row r="18" spans="1:18" s="2" customFormat="1" x14ac:dyDescent="0.25">
      <c r="A18" s="12" t="s">
        <v>12</v>
      </c>
      <c r="B18" s="16">
        <v>3</v>
      </c>
      <c r="C18" s="17">
        <v>3</v>
      </c>
      <c r="D18" s="17">
        <v>4</v>
      </c>
      <c r="E18" s="17">
        <v>4</v>
      </c>
      <c r="F18" s="17">
        <v>4</v>
      </c>
      <c r="G18" s="17">
        <v>4</v>
      </c>
      <c r="H18" s="17">
        <v>4</v>
      </c>
      <c r="I18" s="17">
        <v>4</v>
      </c>
      <c r="J18" s="17">
        <v>4</v>
      </c>
      <c r="K18" s="12" t="s">
        <v>12</v>
      </c>
      <c r="L18" s="17">
        <v>4</v>
      </c>
      <c r="M18" s="17">
        <v>4</v>
      </c>
      <c r="N18" s="17">
        <v>4</v>
      </c>
      <c r="O18" s="17">
        <v>4</v>
      </c>
      <c r="P18" s="17">
        <v>4</v>
      </c>
      <c r="Q18" s="17">
        <v>4</v>
      </c>
      <c r="R18" s="23">
        <v>4</v>
      </c>
    </row>
    <row r="19" spans="1:18" s="2" customFormat="1" x14ac:dyDescent="0.25">
      <c r="A19" s="12" t="s">
        <v>61</v>
      </c>
      <c r="B19" s="16">
        <v>2</v>
      </c>
      <c r="C19" s="17">
        <v>2</v>
      </c>
      <c r="D19" s="17">
        <v>2</v>
      </c>
      <c r="E19" s="17">
        <v>2</v>
      </c>
      <c r="F19" s="17">
        <v>2</v>
      </c>
      <c r="G19" s="17">
        <v>2</v>
      </c>
      <c r="H19" s="17">
        <v>2</v>
      </c>
      <c r="I19" s="17">
        <v>2</v>
      </c>
      <c r="J19" s="17">
        <v>2</v>
      </c>
      <c r="K19" s="12" t="s">
        <v>61</v>
      </c>
      <c r="L19" s="17">
        <v>2</v>
      </c>
      <c r="M19" s="17">
        <v>2</v>
      </c>
      <c r="N19" s="17">
        <v>2</v>
      </c>
      <c r="O19" s="17">
        <v>2</v>
      </c>
      <c r="P19" s="17">
        <v>2</v>
      </c>
      <c r="Q19" s="17">
        <v>2</v>
      </c>
      <c r="R19" s="23">
        <v>2</v>
      </c>
    </row>
    <row r="20" spans="1:18" s="2" customFormat="1" x14ac:dyDescent="0.25">
      <c r="A20" s="12" t="s">
        <v>62</v>
      </c>
      <c r="B20" s="16">
        <v>1</v>
      </c>
      <c r="C20" s="17">
        <v>2</v>
      </c>
      <c r="D20" s="17">
        <v>2</v>
      </c>
      <c r="E20" s="17">
        <v>2</v>
      </c>
      <c r="F20" s="17">
        <v>2</v>
      </c>
      <c r="G20" s="17">
        <v>2</v>
      </c>
      <c r="H20" s="17">
        <v>2</v>
      </c>
      <c r="I20" s="17">
        <v>2</v>
      </c>
      <c r="J20" s="17">
        <v>2</v>
      </c>
      <c r="K20" s="12" t="s">
        <v>62</v>
      </c>
      <c r="L20" s="17">
        <v>2</v>
      </c>
      <c r="M20" s="17">
        <v>1</v>
      </c>
      <c r="N20" s="17">
        <v>2</v>
      </c>
      <c r="O20" s="17">
        <v>2</v>
      </c>
      <c r="P20" s="17">
        <v>2</v>
      </c>
      <c r="Q20" s="17">
        <v>2</v>
      </c>
      <c r="R20" s="23">
        <v>1</v>
      </c>
    </row>
    <row r="21" spans="1:18" s="2" customFormat="1" x14ac:dyDescent="0.25">
      <c r="A21" s="12" t="s">
        <v>15</v>
      </c>
      <c r="B21" s="16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1</v>
      </c>
      <c r="J21" s="17">
        <v>1</v>
      </c>
      <c r="K21" s="12" t="s">
        <v>15</v>
      </c>
      <c r="L21" s="17">
        <v>1</v>
      </c>
      <c r="M21" s="17">
        <v>2</v>
      </c>
      <c r="N21" s="17">
        <v>1</v>
      </c>
      <c r="O21" s="17">
        <v>1</v>
      </c>
      <c r="P21" s="17">
        <v>1</v>
      </c>
      <c r="Q21" s="17">
        <v>1</v>
      </c>
      <c r="R21" s="23">
        <v>1</v>
      </c>
    </row>
    <row r="22" spans="1:18" s="2" customFormat="1" x14ac:dyDescent="0.25">
      <c r="A22" s="12" t="s">
        <v>63</v>
      </c>
      <c r="B22" s="16">
        <v>2</v>
      </c>
      <c r="C22" s="16">
        <v>2</v>
      </c>
      <c r="D22" s="16">
        <v>2</v>
      </c>
      <c r="E22" s="16">
        <v>3</v>
      </c>
      <c r="F22" s="16">
        <v>3</v>
      </c>
      <c r="G22" s="16">
        <v>3</v>
      </c>
      <c r="H22" s="17">
        <v>4</v>
      </c>
      <c r="I22" s="17">
        <v>5</v>
      </c>
      <c r="J22" s="17">
        <v>5</v>
      </c>
      <c r="K22" s="12" t="s">
        <v>63</v>
      </c>
      <c r="L22" s="17">
        <v>5</v>
      </c>
      <c r="M22" s="17">
        <v>5</v>
      </c>
      <c r="N22" s="17">
        <v>5</v>
      </c>
      <c r="O22" s="17">
        <v>5</v>
      </c>
      <c r="P22" s="17">
        <v>5</v>
      </c>
      <c r="Q22" s="17">
        <v>5</v>
      </c>
      <c r="R22" s="23">
        <v>4</v>
      </c>
    </row>
    <row r="23" spans="1:18" s="2" customFormat="1" x14ac:dyDescent="0.25">
      <c r="A23" s="12" t="s">
        <v>64</v>
      </c>
      <c r="B23" s="16">
        <v>4</v>
      </c>
      <c r="C23" s="16">
        <v>3</v>
      </c>
      <c r="D23" s="16">
        <v>3</v>
      </c>
      <c r="E23" s="16">
        <v>3</v>
      </c>
      <c r="F23" s="16">
        <v>3</v>
      </c>
      <c r="G23" s="16">
        <v>3</v>
      </c>
      <c r="H23" s="16">
        <v>3</v>
      </c>
      <c r="I23" s="16">
        <v>3</v>
      </c>
      <c r="J23" s="17">
        <v>4</v>
      </c>
      <c r="K23" s="12" t="s">
        <v>64</v>
      </c>
      <c r="L23" s="17">
        <v>4</v>
      </c>
      <c r="M23" s="17">
        <v>4</v>
      </c>
      <c r="N23" s="17">
        <v>4</v>
      </c>
      <c r="O23" s="17">
        <v>4</v>
      </c>
      <c r="P23" s="17">
        <v>4</v>
      </c>
      <c r="Q23" s="17">
        <v>4</v>
      </c>
      <c r="R23" s="23">
        <v>4</v>
      </c>
    </row>
    <row r="24" spans="1:18" s="2" customFormat="1" x14ac:dyDescent="0.25">
      <c r="A24" s="12" t="s">
        <v>65</v>
      </c>
      <c r="B24" s="16">
        <v>2</v>
      </c>
      <c r="C24" s="17">
        <v>2</v>
      </c>
      <c r="D24" s="17">
        <v>2</v>
      </c>
      <c r="E24" s="17">
        <v>2</v>
      </c>
      <c r="F24" s="17">
        <v>2</v>
      </c>
      <c r="G24" s="17">
        <v>2</v>
      </c>
      <c r="H24" s="17">
        <v>2</v>
      </c>
      <c r="I24" s="17">
        <v>2</v>
      </c>
      <c r="J24" s="17">
        <v>2</v>
      </c>
      <c r="K24" s="12" t="s">
        <v>65</v>
      </c>
      <c r="L24" s="17">
        <v>2</v>
      </c>
      <c r="M24" s="17">
        <v>2</v>
      </c>
      <c r="N24" s="17">
        <v>2</v>
      </c>
      <c r="O24" s="17">
        <v>2</v>
      </c>
      <c r="P24" s="17">
        <v>2</v>
      </c>
      <c r="Q24" s="17">
        <v>2</v>
      </c>
      <c r="R24" s="23">
        <v>2</v>
      </c>
    </row>
    <row r="25" spans="1:18" s="2" customFormat="1" x14ac:dyDescent="0.25">
      <c r="A25" s="12" t="s">
        <v>17</v>
      </c>
      <c r="B25" s="16">
        <v>8</v>
      </c>
      <c r="C25" s="17">
        <v>8</v>
      </c>
      <c r="D25" s="17">
        <v>8</v>
      </c>
      <c r="E25" s="17">
        <v>8</v>
      </c>
      <c r="F25" s="17">
        <v>8</v>
      </c>
      <c r="G25" s="17">
        <v>9</v>
      </c>
      <c r="H25" s="17">
        <v>10</v>
      </c>
      <c r="I25" s="17">
        <v>10</v>
      </c>
      <c r="J25" s="17">
        <v>12</v>
      </c>
      <c r="K25" s="12" t="s">
        <v>17</v>
      </c>
      <c r="L25" s="17">
        <v>12</v>
      </c>
      <c r="M25" s="17">
        <v>13</v>
      </c>
      <c r="N25" s="17">
        <v>13</v>
      </c>
      <c r="O25" s="17">
        <v>13</v>
      </c>
      <c r="P25" s="17">
        <v>13</v>
      </c>
      <c r="Q25" s="17">
        <v>11</v>
      </c>
      <c r="R25" s="23">
        <v>10</v>
      </c>
    </row>
    <row r="26" spans="1:18" s="2" customFormat="1" x14ac:dyDescent="0.25">
      <c r="A26" s="12" t="s">
        <v>18</v>
      </c>
      <c r="B26" s="16">
        <v>9</v>
      </c>
      <c r="C26" s="17">
        <v>9</v>
      </c>
      <c r="D26" s="17">
        <v>12</v>
      </c>
      <c r="E26" s="17">
        <v>14</v>
      </c>
      <c r="F26" s="17">
        <v>14</v>
      </c>
      <c r="G26" s="17">
        <v>14</v>
      </c>
      <c r="H26" s="17">
        <v>14</v>
      </c>
      <c r="I26" s="17">
        <v>15</v>
      </c>
      <c r="J26" s="17">
        <v>14</v>
      </c>
      <c r="K26" s="12" t="s">
        <v>18</v>
      </c>
      <c r="L26" s="17">
        <v>15</v>
      </c>
      <c r="M26" s="17">
        <v>15</v>
      </c>
      <c r="N26" s="17">
        <v>15</v>
      </c>
      <c r="O26" s="17">
        <v>14</v>
      </c>
      <c r="P26" s="17">
        <v>14</v>
      </c>
      <c r="Q26" s="17">
        <v>14</v>
      </c>
      <c r="R26" s="23">
        <v>13</v>
      </c>
    </row>
    <row r="27" spans="1:18" s="2" customFormat="1" x14ac:dyDescent="0.25">
      <c r="A27" s="12" t="s">
        <v>19</v>
      </c>
      <c r="B27" s="16">
        <v>8</v>
      </c>
      <c r="C27" s="17">
        <v>9</v>
      </c>
      <c r="D27" s="17">
        <v>10</v>
      </c>
      <c r="E27" s="17">
        <v>11</v>
      </c>
      <c r="F27" s="17">
        <v>11</v>
      </c>
      <c r="G27" s="17">
        <v>11</v>
      </c>
      <c r="H27" s="17">
        <v>11</v>
      </c>
      <c r="I27" s="17">
        <v>11</v>
      </c>
      <c r="J27" s="17">
        <v>11</v>
      </c>
      <c r="K27" s="12" t="s">
        <v>19</v>
      </c>
      <c r="L27" s="17">
        <v>12</v>
      </c>
      <c r="M27" s="17">
        <v>12</v>
      </c>
      <c r="N27" s="17">
        <v>11</v>
      </c>
      <c r="O27" s="17">
        <v>10</v>
      </c>
      <c r="P27" s="17">
        <v>10</v>
      </c>
      <c r="Q27" s="17">
        <v>10</v>
      </c>
      <c r="R27" s="23">
        <v>10</v>
      </c>
    </row>
    <row r="28" spans="1:18" s="2" customFormat="1" x14ac:dyDescent="0.25">
      <c r="A28" s="12" t="s">
        <v>20</v>
      </c>
      <c r="B28" s="16">
        <v>5</v>
      </c>
      <c r="C28" s="17">
        <v>5</v>
      </c>
      <c r="D28" s="17">
        <v>5</v>
      </c>
      <c r="E28" s="17">
        <v>5</v>
      </c>
      <c r="F28" s="17">
        <v>5</v>
      </c>
      <c r="G28" s="17">
        <v>5</v>
      </c>
      <c r="H28" s="17">
        <v>5</v>
      </c>
      <c r="I28" s="17">
        <v>5</v>
      </c>
      <c r="J28" s="17">
        <v>5</v>
      </c>
      <c r="K28" s="12" t="s">
        <v>20</v>
      </c>
      <c r="L28" s="17">
        <v>5</v>
      </c>
      <c r="M28" s="17">
        <v>5</v>
      </c>
      <c r="N28" s="17">
        <v>5</v>
      </c>
      <c r="O28" s="17">
        <v>5</v>
      </c>
      <c r="P28" s="17">
        <v>5</v>
      </c>
      <c r="Q28" s="17">
        <v>5</v>
      </c>
      <c r="R28" s="23">
        <v>5</v>
      </c>
    </row>
    <row r="29" spans="1:18" s="2" customFormat="1" x14ac:dyDescent="0.25">
      <c r="A29" s="12" t="s">
        <v>21</v>
      </c>
      <c r="B29" s="16">
        <v>6</v>
      </c>
      <c r="C29" s="17">
        <v>6</v>
      </c>
      <c r="D29" s="17">
        <v>6</v>
      </c>
      <c r="E29" s="17">
        <v>6</v>
      </c>
      <c r="F29" s="17">
        <v>5</v>
      </c>
      <c r="G29" s="17">
        <v>5</v>
      </c>
      <c r="H29" s="17">
        <v>5</v>
      </c>
      <c r="I29" s="17">
        <v>5</v>
      </c>
      <c r="J29" s="17">
        <v>5</v>
      </c>
      <c r="K29" s="12" t="s">
        <v>21</v>
      </c>
      <c r="L29" s="17">
        <v>5</v>
      </c>
      <c r="M29" s="17">
        <v>6</v>
      </c>
      <c r="N29" s="17">
        <v>6</v>
      </c>
      <c r="O29" s="17">
        <v>6</v>
      </c>
      <c r="P29" s="17">
        <v>6</v>
      </c>
      <c r="Q29" s="17">
        <v>6</v>
      </c>
      <c r="R29" s="23">
        <v>6</v>
      </c>
    </row>
    <row r="30" spans="1:18" s="2" customFormat="1" x14ac:dyDescent="0.25">
      <c r="A30" s="12" t="s">
        <v>22</v>
      </c>
      <c r="B30" s="16">
        <v>7</v>
      </c>
      <c r="C30" s="17">
        <v>7</v>
      </c>
      <c r="D30" s="17">
        <v>7</v>
      </c>
      <c r="E30" s="17">
        <v>7</v>
      </c>
      <c r="F30" s="17">
        <v>7</v>
      </c>
      <c r="G30" s="17">
        <v>7</v>
      </c>
      <c r="H30" s="17">
        <v>8</v>
      </c>
      <c r="I30" s="17">
        <v>9</v>
      </c>
      <c r="J30" s="17">
        <v>9</v>
      </c>
      <c r="K30" s="12" t="s">
        <v>22</v>
      </c>
      <c r="L30" s="17">
        <v>9</v>
      </c>
      <c r="M30" s="17">
        <v>9</v>
      </c>
      <c r="N30" s="17">
        <v>9</v>
      </c>
      <c r="O30" s="17">
        <v>9</v>
      </c>
      <c r="P30" s="17">
        <v>9</v>
      </c>
      <c r="Q30" s="17">
        <v>8</v>
      </c>
      <c r="R30" s="23">
        <v>8</v>
      </c>
    </row>
    <row r="31" spans="1:18" s="2" customFormat="1" x14ac:dyDescent="0.25">
      <c r="A31" s="12" t="s">
        <v>23</v>
      </c>
      <c r="B31" s="16">
        <v>4</v>
      </c>
      <c r="C31" s="17">
        <v>5</v>
      </c>
      <c r="D31" s="17">
        <v>5</v>
      </c>
      <c r="E31" s="17">
        <v>5</v>
      </c>
      <c r="F31" s="17">
        <v>5</v>
      </c>
      <c r="G31" s="17">
        <v>6</v>
      </c>
      <c r="H31" s="17">
        <v>6</v>
      </c>
      <c r="I31" s="17">
        <v>6</v>
      </c>
      <c r="J31" s="17">
        <v>6</v>
      </c>
      <c r="K31" s="12" t="s">
        <v>23</v>
      </c>
      <c r="L31" s="17">
        <v>6</v>
      </c>
      <c r="M31" s="17">
        <v>6</v>
      </c>
      <c r="N31" s="17">
        <v>7</v>
      </c>
      <c r="O31" s="17">
        <v>7</v>
      </c>
      <c r="P31" s="17">
        <v>7</v>
      </c>
      <c r="Q31" s="17">
        <v>6</v>
      </c>
      <c r="R31" s="23">
        <v>6</v>
      </c>
    </row>
    <row r="32" spans="1:18" s="2" customFormat="1" x14ac:dyDescent="0.25">
      <c r="A32" s="12" t="s">
        <v>66</v>
      </c>
      <c r="B32" s="16">
        <v>1</v>
      </c>
      <c r="C32" s="17">
        <v>1</v>
      </c>
      <c r="D32" s="17">
        <v>2</v>
      </c>
      <c r="E32" s="17">
        <v>2</v>
      </c>
      <c r="F32" s="17">
        <v>2</v>
      </c>
      <c r="G32" s="17">
        <v>2</v>
      </c>
      <c r="H32" s="17">
        <v>2</v>
      </c>
      <c r="I32" s="17">
        <v>2</v>
      </c>
      <c r="J32" s="17">
        <v>2</v>
      </c>
      <c r="K32" s="12" t="s">
        <v>66</v>
      </c>
      <c r="L32" s="17">
        <v>2</v>
      </c>
      <c r="M32" s="17">
        <v>2</v>
      </c>
      <c r="N32" s="17">
        <v>2</v>
      </c>
      <c r="O32" s="17">
        <v>2</v>
      </c>
      <c r="P32" s="17">
        <v>2</v>
      </c>
      <c r="Q32" s="17">
        <v>2</v>
      </c>
      <c r="R32" s="23">
        <v>2</v>
      </c>
    </row>
    <row r="33" spans="1:18" s="2" customFormat="1" x14ac:dyDescent="0.25">
      <c r="A33" s="12" t="s">
        <v>25</v>
      </c>
      <c r="B33" s="16">
        <v>4</v>
      </c>
      <c r="C33" s="17">
        <v>4</v>
      </c>
      <c r="D33" s="17">
        <v>4</v>
      </c>
      <c r="E33" s="17">
        <v>4</v>
      </c>
      <c r="F33" s="17">
        <v>4</v>
      </c>
      <c r="G33" s="17">
        <v>4</v>
      </c>
      <c r="H33" s="17">
        <v>4</v>
      </c>
      <c r="I33" s="17">
        <v>4</v>
      </c>
      <c r="J33" s="17">
        <v>4</v>
      </c>
      <c r="K33" s="12" t="s">
        <v>25</v>
      </c>
      <c r="L33" s="17">
        <v>4</v>
      </c>
      <c r="M33" s="17">
        <v>4</v>
      </c>
      <c r="N33" s="17">
        <v>4</v>
      </c>
      <c r="O33" s="17">
        <v>4</v>
      </c>
      <c r="P33" s="17">
        <v>4</v>
      </c>
      <c r="Q33" s="17">
        <v>3</v>
      </c>
      <c r="R33" s="23">
        <v>3</v>
      </c>
    </row>
    <row r="34" spans="1:18" s="2" customFormat="1" x14ac:dyDescent="0.25">
      <c r="A34" s="12" t="s">
        <v>67</v>
      </c>
      <c r="B34" s="16">
        <v>2</v>
      </c>
      <c r="C34" s="17">
        <v>2</v>
      </c>
      <c r="D34" s="17">
        <v>2</v>
      </c>
      <c r="E34" s="17">
        <v>2</v>
      </c>
      <c r="F34" s="17">
        <v>2</v>
      </c>
      <c r="G34" s="17">
        <v>2</v>
      </c>
      <c r="H34" s="17">
        <v>2</v>
      </c>
      <c r="I34" s="17">
        <v>2</v>
      </c>
      <c r="J34" s="17">
        <v>2</v>
      </c>
      <c r="K34" s="12" t="s">
        <v>67</v>
      </c>
      <c r="L34" s="17">
        <v>2</v>
      </c>
      <c r="M34" s="17">
        <v>2</v>
      </c>
      <c r="N34" s="17">
        <v>2</v>
      </c>
      <c r="O34" s="17">
        <v>2</v>
      </c>
      <c r="P34" s="17">
        <v>2</v>
      </c>
      <c r="Q34" s="17">
        <v>2</v>
      </c>
      <c r="R34" s="23">
        <v>2</v>
      </c>
    </row>
    <row r="35" spans="1:18" s="2" customFormat="1" x14ac:dyDescent="0.25">
      <c r="A35" s="12" t="s">
        <v>68</v>
      </c>
      <c r="B35" s="16">
        <v>2</v>
      </c>
      <c r="C35" s="17">
        <v>2</v>
      </c>
      <c r="D35" s="17">
        <v>2</v>
      </c>
      <c r="E35" s="17">
        <v>2</v>
      </c>
      <c r="F35" s="17">
        <v>2</v>
      </c>
      <c r="G35" s="17">
        <v>2</v>
      </c>
      <c r="H35" s="17">
        <v>2</v>
      </c>
      <c r="I35" s="17">
        <v>2</v>
      </c>
      <c r="J35" s="17">
        <v>2</v>
      </c>
      <c r="K35" s="12" t="s">
        <v>68</v>
      </c>
      <c r="L35" s="17">
        <v>2</v>
      </c>
      <c r="M35" s="17">
        <v>2</v>
      </c>
      <c r="N35" s="17">
        <v>2</v>
      </c>
      <c r="O35" s="17">
        <v>2</v>
      </c>
      <c r="P35" s="17">
        <v>2</v>
      </c>
      <c r="Q35" s="17">
        <v>2</v>
      </c>
      <c r="R35" s="23">
        <v>2</v>
      </c>
    </row>
    <row r="36" spans="1:18" s="2" customFormat="1" x14ac:dyDescent="0.25">
      <c r="A36" s="12" t="s">
        <v>28</v>
      </c>
      <c r="B36" s="16">
        <v>9</v>
      </c>
      <c r="C36" s="17">
        <v>9</v>
      </c>
      <c r="D36" s="17">
        <v>9</v>
      </c>
      <c r="E36" s="17">
        <v>9</v>
      </c>
      <c r="F36" s="17">
        <v>8</v>
      </c>
      <c r="G36" s="17">
        <v>8</v>
      </c>
      <c r="H36" s="17">
        <v>9</v>
      </c>
      <c r="I36" s="17">
        <v>9</v>
      </c>
      <c r="J36" s="17">
        <v>10</v>
      </c>
      <c r="K36" s="12" t="s">
        <v>28</v>
      </c>
      <c r="L36" s="17">
        <v>10</v>
      </c>
      <c r="M36" s="17">
        <v>10</v>
      </c>
      <c r="N36" s="17">
        <v>11</v>
      </c>
      <c r="O36" s="17">
        <v>12</v>
      </c>
      <c r="P36" s="17">
        <v>12</v>
      </c>
      <c r="Q36" s="17">
        <v>12</v>
      </c>
      <c r="R36" s="23">
        <v>10</v>
      </c>
    </row>
    <row r="37" spans="1:18" s="2" customFormat="1" x14ac:dyDescent="0.25">
      <c r="A37" s="12" t="s">
        <v>29</v>
      </c>
      <c r="B37" s="16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2" t="s">
        <v>29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23">
        <v>0</v>
      </c>
    </row>
    <row r="38" spans="1:18" s="2" customFormat="1" x14ac:dyDescent="0.25">
      <c r="A38" s="12" t="s">
        <v>30</v>
      </c>
      <c r="B38" s="16">
        <v>39</v>
      </c>
      <c r="C38" s="17">
        <v>41</v>
      </c>
      <c r="D38" s="17">
        <v>44</v>
      </c>
      <c r="E38" s="17">
        <v>50</v>
      </c>
      <c r="F38" s="17">
        <v>53</v>
      </c>
      <c r="G38" s="17">
        <v>56</v>
      </c>
      <c r="H38" s="17">
        <v>56</v>
      </c>
      <c r="I38" s="17">
        <v>57</v>
      </c>
      <c r="J38" s="17">
        <v>58</v>
      </c>
      <c r="K38" s="12" t="s">
        <v>30</v>
      </c>
      <c r="L38" s="17">
        <v>60</v>
      </c>
      <c r="M38" s="17">
        <v>61</v>
      </c>
      <c r="N38" s="17">
        <v>64</v>
      </c>
      <c r="O38" s="17">
        <v>66</v>
      </c>
      <c r="P38" s="17">
        <v>67</v>
      </c>
      <c r="Q38" s="17">
        <v>62</v>
      </c>
      <c r="R38" s="23">
        <v>61</v>
      </c>
    </row>
    <row r="39" spans="1:18" s="2" customFormat="1" x14ac:dyDescent="0.25">
      <c r="A39" s="12" t="s">
        <v>69</v>
      </c>
      <c r="B39" s="57">
        <v>4</v>
      </c>
      <c r="C39" s="16">
        <v>4</v>
      </c>
      <c r="D39" s="16">
        <v>4</v>
      </c>
      <c r="E39" s="16">
        <v>4</v>
      </c>
      <c r="F39" s="16">
        <v>4</v>
      </c>
      <c r="G39" s="16">
        <v>4</v>
      </c>
      <c r="H39" s="16">
        <v>4</v>
      </c>
      <c r="I39" s="17">
        <v>5</v>
      </c>
      <c r="J39" s="17">
        <v>5</v>
      </c>
      <c r="K39" s="12" t="s">
        <v>69</v>
      </c>
      <c r="L39" s="17">
        <v>4</v>
      </c>
      <c r="M39" s="17">
        <v>4</v>
      </c>
      <c r="N39" s="17">
        <v>4</v>
      </c>
      <c r="O39" s="17">
        <v>4</v>
      </c>
      <c r="P39" s="17">
        <v>4</v>
      </c>
      <c r="Q39" s="17">
        <v>4</v>
      </c>
      <c r="R39" s="23">
        <v>4</v>
      </c>
    </row>
    <row r="40" spans="1:18" s="2" customFormat="1" x14ac:dyDescent="0.25">
      <c r="A40" s="12" t="s">
        <v>70</v>
      </c>
      <c r="B40" s="16">
        <v>2</v>
      </c>
      <c r="C40" s="17">
        <v>2</v>
      </c>
      <c r="D40" s="17">
        <v>2</v>
      </c>
      <c r="E40" s="17">
        <v>2</v>
      </c>
      <c r="F40" s="17">
        <v>2</v>
      </c>
      <c r="G40" s="17">
        <v>2</v>
      </c>
      <c r="H40" s="17">
        <v>2</v>
      </c>
      <c r="I40" s="17">
        <v>2</v>
      </c>
      <c r="J40" s="17">
        <v>2</v>
      </c>
      <c r="K40" s="12" t="s">
        <v>70</v>
      </c>
      <c r="L40" s="17">
        <v>2</v>
      </c>
      <c r="M40" s="17">
        <v>2</v>
      </c>
      <c r="N40" s="17">
        <v>2</v>
      </c>
      <c r="O40" s="17">
        <v>2</v>
      </c>
      <c r="P40" s="17">
        <v>2</v>
      </c>
      <c r="Q40" s="17">
        <v>2</v>
      </c>
      <c r="R40" s="23">
        <v>2</v>
      </c>
    </row>
    <row r="41" spans="1:18" s="2" customFormat="1" x14ac:dyDescent="0.25">
      <c r="A41" s="12" t="s">
        <v>32</v>
      </c>
      <c r="B41" s="16">
        <v>5</v>
      </c>
      <c r="C41" s="17">
        <v>6</v>
      </c>
      <c r="D41" s="17">
        <v>6</v>
      </c>
      <c r="E41" s="17">
        <v>6</v>
      </c>
      <c r="F41" s="17">
        <v>6</v>
      </c>
      <c r="G41" s="17">
        <v>6</v>
      </c>
      <c r="H41" s="17">
        <v>6</v>
      </c>
      <c r="I41" s="17">
        <v>6</v>
      </c>
      <c r="J41" s="17">
        <v>8</v>
      </c>
      <c r="K41" s="12" t="s">
        <v>32</v>
      </c>
      <c r="L41" s="17">
        <v>8</v>
      </c>
      <c r="M41" s="17">
        <v>8</v>
      </c>
      <c r="N41" s="17">
        <v>8</v>
      </c>
      <c r="O41" s="17">
        <v>8</v>
      </c>
      <c r="P41" s="17">
        <v>8</v>
      </c>
      <c r="Q41" s="17">
        <v>8</v>
      </c>
      <c r="R41" s="23">
        <v>7</v>
      </c>
    </row>
    <row r="42" spans="1:18" s="2" customFormat="1" x14ac:dyDescent="0.25">
      <c r="A42" s="12" t="s">
        <v>33</v>
      </c>
      <c r="B42" s="16">
        <v>3</v>
      </c>
      <c r="C42" s="17">
        <v>3</v>
      </c>
      <c r="D42" s="17">
        <v>4</v>
      </c>
      <c r="E42" s="17">
        <v>4</v>
      </c>
      <c r="F42" s="17">
        <v>4</v>
      </c>
      <c r="G42" s="17">
        <v>4</v>
      </c>
      <c r="H42" s="17">
        <v>5</v>
      </c>
      <c r="I42" s="17">
        <v>5</v>
      </c>
      <c r="J42" s="17">
        <v>5</v>
      </c>
      <c r="K42" s="12" t="s">
        <v>33</v>
      </c>
      <c r="L42" s="17">
        <v>5</v>
      </c>
      <c r="M42" s="17">
        <v>5</v>
      </c>
      <c r="N42" s="17">
        <v>5</v>
      </c>
      <c r="O42" s="17">
        <v>5</v>
      </c>
      <c r="P42" s="17">
        <v>5</v>
      </c>
      <c r="Q42" s="17">
        <v>4</v>
      </c>
      <c r="R42" s="23">
        <v>3</v>
      </c>
    </row>
    <row r="43" spans="1:18" s="2" customFormat="1" x14ac:dyDescent="0.25">
      <c r="A43" s="12" t="s">
        <v>34</v>
      </c>
      <c r="B43" s="16">
        <v>7</v>
      </c>
      <c r="C43" s="17">
        <v>8</v>
      </c>
      <c r="D43" s="17">
        <v>9</v>
      </c>
      <c r="E43" s="17">
        <v>9</v>
      </c>
      <c r="F43" s="17">
        <v>9</v>
      </c>
      <c r="G43" s="17">
        <v>9</v>
      </c>
      <c r="H43" s="17">
        <v>9</v>
      </c>
      <c r="I43" s="17">
        <v>11</v>
      </c>
      <c r="J43" s="17">
        <v>11</v>
      </c>
      <c r="K43" s="12" t="s">
        <v>34</v>
      </c>
      <c r="L43" s="17">
        <v>11</v>
      </c>
      <c r="M43" s="17">
        <v>11</v>
      </c>
      <c r="N43" s="17">
        <v>11</v>
      </c>
      <c r="O43" s="17">
        <v>11</v>
      </c>
      <c r="P43" s="17">
        <v>11</v>
      </c>
      <c r="Q43" s="17">
        <v>11</v>
      </c>
      <c r="R43" s="23">
        <v>9</v>
      </c>
    </row>
    <row r="44" spans="1:18" s="2" customFormat="1" x14ac:dyDescent="0.25">
      <c r="A44" s="12" t="s">
        <v>35</v>
      </c>
      <c r="B44" s="16">
        <v>4</v>
      </c>
      <c r="C44" s="17">
        <v>3</v>
      </c>
      <c r="D44" s="17">
        <v>4</v>
      </c>
      <c r="E44" s="17">
        <v>4</v>
      </c>
      <c r="F44" s="17">
        <v>5</v>
      </c>
      <c r="G44" s="17">
        <v>5</v>
      </c>
      <c r="H44" s="17">
        <v>5</v>
      </c>
      <c r="I44" s="17">
        <v>4</v>
      </c>
      <c r="J44" s="17">
        <v>4</v>
      </c>
      <c r="K44" s="12" t="s">
        <v>35</v>
      </c>
      <c r="L44" s="17">
        <v>4</v>
      </c>
      <c r="M44" s="17">
        <v>4</v>
      </c>
      <c r="N44" s="17">
        <v>4</v>
      </c>
      <c r="O44" s="17">
        <v>4</v>
      </c>
      <c r="P44" s="17">
        <v>4</v>
      </c>
      <c r="Q44" s="17">
        <v>4</v>
      </c>
      <c r="R44" s="23">
        <v>4</v>
      </c>
    </row>
    <row r="45" spans="1:18" s="2" customFormat="1" x14ac:dyDescent="0.25">
      <c r="A45" s="12" t="s">
        <v>36</v>
      </c>
      <c r="B45" s="16">
        <v>7</v>
      </c>
      <c r="C45" s="17">
        <v>7</v>
      </c>
      <c r="D45" s="17">
        <v>7</v>
      </c>
      <c r="E45" s="17">
        <v>7</v>
      </c>
      <c r="F45" s="17">
        <v>7</v>
      </c>
      <c r="G45" s="17">
        <v>7</v>
      </c>
      <c r="H45" s="17">
        <v>7</v>
      </c>
      <c r="I45" s="17">
        <v>8</v>
      </c>
      <c r="J45" s="17">
        <v>8</v>
      </c>
      <c r="K45" s="12" t="s">
        <v>36</v>
      </c>
      <c r="L45" s="17">
        <v>9</v>
      </c>
      <c r="M45" s="17">
        <v>9</v>
      </c>
      <c r="N45" s="17">
        <v>9</v>
      </c>
      <c r="O45" s="17">
        <v>9</v>
      </c>
      <c r="P45" s="17">
        <v>9</v>
      </c>
      <c r="Q45" s="17">
        <v>9</v>
      </c>
      <c r="R45" s="23">
        <v>8</v>
      </c>
    </row>
    <row r="46" spans="1:18" s="2" customFormat="1" x14ac:dyDescent="0.25">
      <c r="A46" s="12" t="s">
        <v>37</v>
      </c>
      <c r="B46" s="16">
        <v>3</v>
      </c>
      <c r="C46" s="17">
        <v>3</v>
      </c>
      <c r="D46" s="17">
        <v>3</v>
      </c>
      <c r="E46" s="17">
        <v>3</v>
      </c>
      <c r="F46" s="17">
        <v>3</v>
      </c>
      <c r="G46" s="17">
        <v>3</v>
      </c>
      <c r="H46" s="17">
        <v>3</v>
      </c>
      <c r="I46" s="17">
        <v>3</v>
      </c>
      <c r="J46" s="17">
        <v>3</v>
      </c>
      <c r="K46" s="12" t="s">
        <v>37</v>
      </c>
      <c r="L46" s="17">
        <v>3</v>
      </c>
      <c r="M46" s="17">
        <v>3</v>
      </c>
      <c r="N46" s="17">
        <v>3</v>
      </c>
      <c r="O46" s="17">
        <v>3</v>
      </c>
      <c r="P46" s="17">
        <v>3</v>
      </c>
      <c r="Q46" s="17">
        <v>3</v>
      </c>
      <c r="R46" s="23">
        <v>3</v>
      </c>
    </row>
    <row r="47" spans="1:18" s="25" customFormat="1" x14ac:dyDescent="0.25">
      <c r="A47" s="12" t="s">
        <v>71</v>
      </c>
      <c r="B47" s="16">
        <v>3</v>
      </c>
      <c r="C47" s="16">
        <v>3</v>
      </c>
      <c r="D47" s="16">
        <v>3</v>
      </c>
      <c r="E47" s="16">
        <v>3</v>
      </c>
      <c r="F47" s="16">
        <v>3</v>
      </c>
      <c r="G47" s="16">
        <v>3</v>
      </c>
      <c r="H47" s="17">
        <v>4</v>
      </c>
      <c r="I47" s="17">
        <v>4</v>
      </c>
      <c r="J47" s="17">
        <v>4</v>
      </c>
      <c r="K47" s="12" t="s">
        <v>71</v>
      </c>
      <c r="L47" s="17">
        <v>4</v>
      </c>
      <c r="M47" s="17">
        <v>4</v>
      </c>
      <c r="N47" s="17">
        <v>4</v>
      </c>
      <c r="O47" s="17">
        <v>3</v>
      </c>
      <c r="P47" s="17">
        <v>3</v>
      </c>
      <c r="Q47" s="17">
        <v>3</v>
      </c>
      <c r="R47" s="23">
        <v>3</v>
      </c>
    </row>
    <row r="48" spans="1:18" s="2" customFormat="1" x14ac:dyDescent="0.25">
      <c r="A48" s="12" t="s">
        <v>72</v>
      </c>
      <c r="B48" s="16">
        <v>3</v>
      </c>
      <c r="C48" s="16">
        <v>3</v>
      </c>
      <c r="D48" s="16">
        <v>3</v>
      </c>
      <c r="E48" s="16">
        <v>3</v>
      </c>
      <c r="F48" s="16">
        <v>3</v>
      </c>
      <c r="G48" s="16">
        <v>3</v>
      </c>
      <c r="H48" s="17">
        <v>4</v>
      </c>
      <c r="I48" s="17">
        <v>4</v>
      </c>
      <c r="J48" s="17">
        <v>4</v>
      </c>
      <c r="K48" s="12" t="s">
        <v>72</v>
      </c>
      <c r="L48" s="17">
        <v>4</v>
      </c>
      <c r="M48" s="17">
        <v>4</v>
      </c>
      <c r="N48" s="17">
        <v>4</v>
      </c>
      <c r="O48" s="17">
        <v>4</v>
      </c>
      <c r="P48" s="17">
        <v>4</v>
      </c>
      <c r="Q48" s="17">
        <v>4</v>
      </c>
      <c r="R48" s="23">
        <v>3</v>
      </c>
    </row>
    <row r="49" spans="1:18" s="2" customFormat="1" x14ac:dyDescent="0.25">
      <c r="A49" s="12" t="s">
        <v>38</v>
      </c>
      <c r="B49" s="16">
        <v>2</v>
      </c>
      <c r="C49" s="17">
        <v>3</v>
      </c>
      <c r="D49" s="17">
        <v>3</v>
      </c>
      <c r="E49" s="17">
        <v>3</v>
      </c>
      <c r="F49" s="17">
        <v>3</v>
      </c>
      <c r="G49" s="17">
        <v>3</v>
      </c>
      <c r="H49" s="17">
        <v>3</v>
      </c>
      <c r="I49" s="17">
        <v>3</v>
      </c>
      <c r="J49" s="17">
        <v>3</v>
      </c>
      <c r="K49" s="12" t="s">
        <v>38</v>
      </c>
      <c r="L49" s="17">
        <v>3</v>
      </c>
      <c r="M49" s="17">
        <v>3</v>
      </c>
      <c r="N49" s="17">
        <v>3</v>
      </c>
      <c r="O49" s="17">
        <v>3</v>
      </c>
      <c r="P49" s="17">
        <v>3</v>
      </c>
      <c r="Q49" s="17">
        <v>2</v>
      </c>
      <c r="R49" s="23">
        <v>2</v>
      </c>
    </row>
    <row r="50" spans="1:18" s="2" customFormat="1" x14ac:dyDescent="0.25">
      <c r="A50" s="12" t="s">
        <v>73</v>
      </c>
      <c r="B50" s="16">
        <v>4</v>
      </c>
      <c r="C50" s="17">
        <v>4</v>
      </c>
      <c r="D50" s="17">
        <v>4</v>
      </c>
      <c r="E50" s="17">
        <v>4</v>
      </c>
      <c r="F50" s="17">
        <v>4</v>
      </c>
      <c r="G50" s="17">
        <v>5</v>
      </c>
      <c r="H50" s="17">
        <v>5</v>
      </c>
      <c r="I50" s="17">
        <v>5</v>
      </c>
      <c r="J50" s="17">
        <v>5</v>
      </c>
      <c r="K50" s="12" t="s">
        <v>73</v>
      </c>
      <c r="L50" s="17">
        <v>5</v>
      </c>
      <c r="M50" s="17">
        <v>5</v>
      </c>
      <c r="N50" s="17">
        <v>5</v>
      </c>
      <c r="O50" s="17">
        <v>5</v>
      </c>
      <c r="P50" s="17">
        <v>5</v>
      </c>
      <c r="Q50" s="17">
        <v>5</v>
      </c>
      <c r="R50" s="23">
        <v>5</v>
      </c>
    </row>
    <row r="51" spans="1:18" s="2" customFormat="1" x14ac:dyDescent="0.25">
      <c r="A51" s="12" t="s">
        <v>40</v>
      </c>
      <c r="B51" s="16">
        <v>4</v>
      </c>
      <c r="C51" s="17">
        <v>4</v>
      </c>
      <c r="D51" s="17">
        <v>4</v>
      </c>
      <c r="E51" s="17">
        <v>5</v>
      </c>
      <c r="F51" s="17">
        <v>5</v>
      </c>
      <c r="G51" s="17">
        <v>5</v>
      </c>
      <c r="H51" s="17">
        <v>5</v>
      </c>
      <c r="I51" s="17">
        <v>5</v>
      </c>
      <c r="J51" s="17">
        <v>5</v>
      </c>
      <c r="K51" s="12" t="s">
        <v>40</v>
      </c>
      <c r="L51" s="17">
        <v>5</v>
      </c>
      <c r="M51" s="17">
        <v>5</v>
      </c>
      <c r="N51" s="17">
        <v>5</v>
      </c>
      <c r="O51" s="17">
        <v>5</v>
      </c>
      <c r="P51" s="17">
        <v>5</v>
      </c>
      <c r="Q51" s="17">
        <v>5</v>
      </c>
      <c r="R51" s="23">
        <v>5</v>
      </c>
    </row>
    <row r="52" spans="1:18" s="2" customFormat="1" x14ac:dyDescent="0.25">
      <c r="A52" s="12" t="s">
        <v>41</v>
      </c>
      <c r="B52" s="16">
        <v>8</v>
      </c>
      <c r="C52" s="17">
        <v>9</v>
      </c>
      <c r="D52" s="17">
        <v>11</v>
      </c>
      <c r="E52" s="17">
        <v>11</v>
      </c>
      <c r="F52" s="17">
        <v>11</v>
      </c>
      <c r="G52" s="17">
        <v>11</v>
      </c>
      <c r="H52" s="17">
        <v>11</v>
      </c>
      <c r="I52" s="17">
        <v>12</v>
      </c>
      <c r="J52" s="17">
        <v>12</v>
      </c>
      <c r="K52" s="12" t="s">
        <v>41</v>
      </c>
      <c r="L52" s="17">
        <v>12</v>
      </c>
      <c r="M52" s="17">
        <v>12</v>
      </c>
      <c r="N52" s="17">
        <v>12</v>
      </c>
      <c r="O52" s="17">
        <v>12</v>
      </c>
      <c r="P52" s="17">
        <v>12</v>
      </c>
      <c r="Q52" s="17">
        <v>11</v>
      </c>
      <c r="R52" s="23">
        <v>10</v>
      </c>
    </row>
    <row r="53" spans="1:18" s="2" customFormat="1" x14ac:dyDescent="0.25">
      <c r="A53" s="12" t="s">
        <v>42</v>
      </c>
      <c r="B53" s="16">
        <v>8</v>
      </c>
      <c r="C53" s="17">
        <v>9</v>
      </c>
      <c r="D53" s="17">
        <v>10</v>
      </c>
      <c r="E53" s="17">
        <v>11</v>
      </c>
      <c r="F53" s="17">
        <v>11</v>
      </c>
      <c r="G53" s="17">
        <v>11</v>
      </c>
      <c r="H53" s="17">
        <v>11</v>
      </c>
      <c r="I53" s="17">
        <v>11</v>
      </c>
      <c r="J53" s="17">
        <v>11</v>
      </c>
      <c r="K53" s="12" t="s">
        <v>42</v>
      </c>
      <c r="L53" s="17">
        <v>11</v>
      </c>
      <c r="M53" s="17">
        <v>11</v>
      </c>
      <c r="N53" s="17">
        <v>11</v>
      </c>
      <c r="O53" s="17">
        <v>12</v>
      </c>
      <c r="P53" s="17">
        <v>11</v>
      </c>
      <c r="Q53" s="17">
        <v>11</v>
      </c>
      <c r="R53" s="23">
        <v>10</v>
      </c>
    </row>
    <row r="54" spans="1:18" s="2" customFormat="1" x14ac:dyDescent="0.25">
      <c r="A54" s="12" t="s">
        <v>43</v>
      </c>
      <c r="B54" s="16">
        <v>4</v>
      </c>
      <c r="C54" s="17">
        <v>4</v>
      </c>
      <c r="D54" s="17">
        <v>4</v>
      </c>
      <c r="E54" s="17">
        <v>4</v>
      </c>
      <c r="F54" s="17">
        <v>4</v>
      </c>
      <c r="G54" s="17">
        <v>4</v>
      </c>
      <c r="H54" s="17">
        <v>4</v>
      </c>
      <c r="I54" s="17">
        <v>4</v>
      </c>
      <c r="J54" s="17">
        <v>4</v>
      </c>
      <c r="K54" s="12" t="s">
        <v>43</v>
      </c>
      <c r="L54" s="17">
        <v>4</v>
      </c>
      <c r="M54" s="17">
        <v>4</v>
      </c>
      <c r="N54" s="17">
        <v>4</v>
      </c>
      <c r="O54" s="17">
        <v>4</v>
      </c>
      <c r="P54" s="17">
        <v>4</v>
      </c>
      <c r="Q54" s="17">
        <v>4</v>
      </c>
      <c r="R54" s="23">
        <v>4</v>
      </c>
    </row>
    <row r="55" spans="1:18" s="2" customFormat="1" x14ac:dyDescent="0.25">
      <c r="A55" s="12" t="s">
        <v>44</v>
      </c>
      <c r="B55" s="16">
        <v>4</v>
      </c>
      <c r="C55" s="17">
        <v>4</v>
      </c>
      <c r="D55" s="17">
        <v>4</v>
      </c>
      <c r="E55" s="17">
        <v>4</v>
      </c>
      <c r="F55" s="17">
        <v>4</v>
      </c>
      <c r="G55" s="17">
        <v>6</v>
      </c>
      <c r="H55" s="17">
        <v>7</v>
      </c>
      <c r="I55" s="17">
        <v>7</v>
      </c>
      <c r="J55" s="17">
        <v>7</v>
      </c>
      <c r="K55" s="12" t="s">
        <v>44</v>
      </c>
      <c r="L55" s="17">
        <v>7</v>
      </c>
      <c r="M55" s="17">
        <v>7</v>
      </c>
      <c r="N55" s="17">
        <v>5</v>
      </c>
      <c r="O55" s="17">
        <v>6</v>
      </c>
      <c r="P55" s="17">
        <v>6</v>
      </c>
      <c r="Q55" s="17">
        <v>7</v>
      </c>
      <c r="R55" s="23">
        <v>6</v>
      </c>
    </row>
    <row r="56" spans="1:18" s="2" customFormat="1" x14ac:dyDescent="0.25">
      <c r="A56" s="12" t="s">
        <v>45</v>
      </c>
      <c r="B56" s="16">
        <v>4</v>
      </c>
      <c r="C56" s="17">
        <v>4</v>
      </c>
      <c r="D56" s="17">
        <v>4</v>
      </c>
      <c r="E56" s="17">
        <v>4</v>
      </c>
      <c r="F56" s="17">
        <v>4</v>
      </c>
      <c r="G56" s="17">
        <v>4</v>
      </c>
      <c r="H56" s="17">
        <v>4</v>
      </c>
      <c r="I56" s="17">
        <v>4</v>
      </c>
      <c r="J56" s="17">
        <v>4</v>
      </c>
      <c r="K56" s="12" t="s">
        <v>45</v>
      </c>
      <c r="L56" s="17">
        <v>4</v>
      </c>
      <c r="M56" s="17">
        <v>4</v>
      </c>
      <c r="N56" s="17">
        <v>4</v>
      </c>
      <c r="O56" s="17">
        <v>4</v>
      </c>
      <c r="P56" s="17">
        <v>4</v>
      </c>
      <c r="Q56" s="17">
        <v>4</v>
      </c>
      <c r="R56" s="23">
        <v>4</v>
      </c>
    </row>
    <row r="57" spans="1:18" s="2" customFormat="1" x14ac:dyDescent="0.25">
      <c r="A57" s="12" t="s">
        <v>79</v>
      </c>
      <c r="B57" s="16">
        <v>4</v>
      </c>
      <c r="C57" s="17">
        <v>4</v>
      </c>
      <c r="D57" s="17">
        <v>4</v>
      </c>
      <c r="E57" s="17">
        <v>4</v>
      </c>
      <c r="F57" s="17">
        <v>4</v>
      </c>
      <c r="G57" s="17">
        <v>4</v>
      </c>
      <c r="H57" s="17">
        <v>4</v>
      </c>
      <c r="I57" s="17">
        <v>4</v>
      </c>
      <c r="J57" s="17">
        <v>4</v>
      </c>
      <c r="K57" s="12" t="s">
        <v>79</v>
      </c>
      <c r="L57" s="17">
        <v>4</v>
      </c>
      <c r="M57" s="17">
        <v>4</v>
      </c>
      <c r="N57" s="17">
        <v>4</v>
      </c>
      <c r="O57" s="17">
        <v>4</v>
      </c>
      <c r="P57" s="17">
        <v>4</v>
      </c>
      <c r="Q57" s="17">
        <v>4</v>
      </c>
      <c r="R57" s="23">
        <v>4</v>
      </c>
    </row>
    <row r="58" spans="1:18" s="2" customFormat="1" x14ac:dyDescent="0.25">
      <c r="A58" s="12" t="s">
        <v>46</v>
      </c>
      <c r="B58" s="16">
        <v>5</v>
      </c>
      <c r="C58" s="17">
        <v>6</v>
      </c>
      <c r="D58" s="17">
        <v>7</v>
      </c>
      <c r="E58" s="17">
        <v>7</v>
      </c>
      <c r="F58" s="17">
        <v>7</v>
      </c>
      <c r="G58" s="17">
        <v>7</v>
      </c>
      <c r="H58" s="17">
        <v>7</v>
      </c>
      <c r="I58" s="17">
        <v>7</v>
      </c>
      <c r="J58" s="17">
        <v>8</v>
      </c>
      <c r="K58" s="12" t="s">
        <v>46</v>
      </c>
      <c r="L58" s="17">
        <v>8</v>
      </c>
      <c r="M58" s="17">
        <v>8</v>
      </c>
      <c r="N58" s="17">
        <v>7</v>
      </c>
      <c r="O58" s="17">
        <v>7</v>
      </c>
      <c r="P58" s="17">
        <v>7</v>
      </c>
      <c r="Q58" s="17">
        <v>7</v>
      </c>
      <c r="R58" s="23">
        <v>6</v>
      </c>
    </row>
    <row r="59" spans="1:18" s="2" customFormat="1" x14ac:dyDescent="0.25">
      <c r="A59" s="12" t="s">
        <v>47</v>
      </c>
      <c r="B59" s="16">
        <v>12</v>
      </c>
      <c r="C59" s="17">
        <v>14</v>
      </c>
      <c r="D59" s="17">
        <v>14</v>
      </c>
      <c r="E59" s="17">
        <v>16</v>
      </c>
      <c r="F59" s="17">
        <v>18</v>
      </c>
      <c r="G59" s="17">
        <v>19</v>
      </c>
      <c r="H59" s="17">
        <v>19</v>
      </c>
      <c r="I59" s="17">
        <v>18</v>
      </c>
      <c r="J59" s="17">
        <v>21</v>
      </c>
      <c r="K59" s="12" t="s">
        <v>47</v>
      </c>
      <c r="L59" s="17">
        <v>22</v>
      </c>
      <c r="M59" s="17">
        <v>25</v>
      </c>
      <c r="N59" s="17">
        <v>25</v>
      </c>
      <c r="O59" s="17">
        <v>24</v>
      </c>
      <c r="P59" s="17">
        <v>23</v>
      </c>
      <c r="Q59" s="17">
        <v>22</v>
      </c>
      <c r="R59" s="23">
        <v>21</v>
      </c>
    </row>
    <row r="60" spans="1:18" s="2" customFormat="1" x14ac:dyDescent="0.25">
      <c r="A60" s="12" t="s">
        <v>48</v>
      </c>
      <c r="B60" s="16">
        <v>15</v>
      </c>
      <c r="C60" s="17">
        <v>17</v>
      </c>
      <c r="D60" s="17">
        <v>18</v>
      </c>
      <c r="E60" s="17">
        <v>20</v>
      </c>
      <c r="F60" s="17">
        <v>21</v>
      </c>
      <c r="G60" s="17">
        <v>23</v>
      </c>
      <c r="H60" s="17">
        <v>23</v>
      </c>
      <c r="I60" s="17">
        <v>23</v>
      </c>
      <c r="J60" s="17">
        <v>25</v>
      </c>
      <c r="K60" s="12" t="s">
        <v>48</v>
      </c>
      <c r="L60" s="17">
        <v>26</v>
      </c>
      <c r="M60" s="17">
        <v>26</v>
      </c>
      <c r="N60" s="17">
        <v>27</v>
      </c>
      <c r="O60" s="17">
        <v>27</v>
      </c>
      <c r="P60" s="17">
        <v>27</v>
      </c>
      <c r="Q60" s="17">
        <v>24</v>
      </c>
      <c r="R60" s="23">
        <v>23</v>
      </c>
    </row>
    <row r="61" spans="1:18" s="2" customFormat="1" x14ac:dyDescent="0.25">
      <c r="A61" s="12" t="s">
        <v>49</v>
      </c>
      <c r="B61" s="16">
        <v>3</v>
      </c>
      <c r="C61" s="17">
        <v>4</v>
      </c>
      <c r="D61" s="17">
        <v>4</v>
      </c>
      <c r="E61" s="17">
        <v>4</v>
      </c>
      <c r="F61" s="17">
        <v>4</v>
      </c>
      <c r="G61" s="17">
        <v>4</v>
      </c>
      <c r="H61" s="17">
        <v>4</v>
      </c>
      <c r="I61" s="17">
        <v>4</v>
      </c>
      <c r="J61" s="17">
        <v>4</v>
      </c>
      <c r="K61" s="12" t="s">
        <v>49</v>
      </c>
      <c r="L61" s="17">
        <v>4</v>
      </c>
      <c r="M61" s="17">
        <v>5</v>
      </c>
      <c r="N61" s="17">
        <v>5</v>
      </c>
      <c r="O61" s="17">
        <v>5</v>
      </c>
      <c r="P61" s="17">
        <v>5</v>
      </c>
      <c r="Q61" s="17">
        <v>5</v>
      </c>
      <c r="R61" s="23">
        <v>5</v>
      </c>
    </row>
    <row r="62" spans="1:18" s="2" customFormat="1" x14ac:dyDescent="0.25">
      <c r="A62" s="12" t="s">
        <v>50</v>
      </c>
      <c r="B62" s="16">
        <v>3</v>
      </c>
      <c r="C62" s="17">
        <v>3</v>
      </c>
      <c r="D62" s="17">
        <v>3</v>
      </c>
      <c r="E62" s="17">
        <v>3</v>
      </c>
      <c r="F62" s="17">
        <v>3</v>
      </c>
      <c r="G62" s="17">
        <v>3</v>
      </c>
      <c r="H62" s="17">
        <v>3</v>
      </c>
      <c r="I62" s="17">
        <v>3</v>
      </c>
      <c r="J62" s="17">
        <v>3</v>
      </c>
      <c r="K62" s="12" t="s">
        <v>50</v>
      </c>
      <c r="L62" s="17">
        <v>3</v>
      </c>
      <c r="M62" s="17">
        <v>3</v>
      </c>
      <c r="N62" s="17">
        <v>3</v>
      </c>
      <c r="O62" s="17">
        <v>3</v>
      </c>
      <c r="P62" s="17">
        <v>3</v>
      </c>
      <c r="Q62" s="17">
        <v>3</v>
      </c>
      <c r="R62" s="23">
        <v>3</v>
      </c>
    </row>
    <row r="63" spans="1:18" s="2" customFormat="1" x14ac:dyDescent="0.25">
      <c r="A63" s="12" t="s">
        <v>51</v>
      </c>
      <c r="B63" s="16">
        <v>6</v>
      </c>
      <c r="C63" s="17">
        <v>7</v>
      </c>
      <c r="D63" s="17">
        <v>7</v>
      </c>
      <c r="E63" s="17">
        <v>7</v>
      </c>
      <c r="F63" s="17">
        <v>7</v>
      </c>
      <c r="G63" s="17">
        <v>8</v>
      </c>
      <c r="H63" s="17">
        <v>9</v>
      </c>
      <c r="I63" s="17">
        <v>9</v>
      </c>
      <c r="J63" s="17">
        <v>9</v>
      </c>
      <c r="K63" s="12" t="s">
        <v>51</v>
      </c>
      <c r="L63" s="17">
        <v>9</v>
      </c>
      <c r="M63" s="17">
        <v>10</v>
      </c>
      <c r="N63" s="17">
        <v>10</v>
      </c>
      <c r="O63" s="17">
        <v>10</v>
      </c>
      <c r="P63" s="17">
        <v>11</v>
      </c>
      <c r="Q63" s="17">
        <v>11</v>
      </c>
      <c r="R63" s="23">
        <v>9</v>
      </c>
    </row>
    <row r="64" spans="1:18" s="2" customFormat="1" x14ac:dyDescent="0.25">
      <c r="A64" s="12" t="s">
        <v>74</v>
      </c>
      <c r="B64" s="16">
        <v>2</v>
      </c>
      <c r="C64" s="17">
        <v>2</v>
      </c>
      <c r="D64" s="17">
        <v>2</v>
      </c>
      <c r="E64" s="17">
        <v>2</v>
      </c>
      <c r="F64" s="17">
        <v>2</v>
      </c>
      <c r="G64" s="17">
        <v>2</v>
      </c>
      <c r="H64" s="17">
        <v>2</v>
      </c>
      <c r="I64" s="17">
        <v>2</v>
      </c>
      <c r="J64" s="17">
        <v>2</v>
      </c>
      <c r="K64" s="12" t="s">
        <v>74</v>
      </c>
      <c r="L64" s="17">
        <v>2</v>
      </c>
      <c r="M64" s="17">
        <v>2</v>
      </c>
      <c r="N64" s="17">
        <v>2</v>
      </c>
      <c r="O64" s="17">
        <v>2</v>
      </c>
      <c r="P64" s="17">
        <v>2</v>
      </c>
      <c r="Q64" s="17">
        <v>2</v>
      </c>
      <c r="R64" s="23">
        <v>2</v>
      </c>
    </row>
    <row r="65" spans="1:18" s="2" customFormat="1" x14ac:dyDescent="0.25">
      <c r="A65" s="12" t="s">
        <v>53</v>
      </c>
      <c r="B65" s="16">
        <v>6</v>
      </c>
      <c r="C65" s="17">
        <v>7</v>
      </c>
      <c r="D65" s="17">
        <v>7</v>
      </c>
      <c r="E65" s="17">
        <v>7</v>
      </c>
      <c r="F65" s="17">
        <v>7</v>
      </c>
      <c r="G65" s="17">
        <v>8</v>
      </c>
      <c r="H65" s="17">
        <v>8</v>
      </c>
      <c r="I65" s="17">
        <v>8</v>
      </c>
      <c r="J65" s="17">
        <v>8</v>
      </c>
      <c r="K65" s="12" t="s">
        <v>53</v>
      </c>
      <c r="L65" s="17">
        <v>8</v>
      </c>
      <c r="M65" s="17">
        <v>8</v>
      </c>
      <c r="N65" s="17">
        <v>8</v>
      </c>
      <c r="O65" s="17">
        <v>8</v>
      </c>
      <c r="P65" s="17">
        <v>8</v>
      </c>
      <c r="Q65" s="17">
        <v>8</v>
      </c>
      <c r="R65" s="23">
        <v>7</v>
      </c>
    </row>
    <row r="66" spans="1:18" s="2" customFormat="1" x14ac:dyDescent="0.25">
      <c r="A66" s="27" t="s">
        <v>54</v>
      </c>
      <c r="B66" s="55">
        <v>7</v>
      </c>
      <c r="C66" s="56">
        <v>7</v>
      </c>
      <c r="D66" s="56">
        <v>7</v>
      </c>
      <c r="E66" s="56">
        <v>9</v>
      </c>
      <c r="F66" s="56">
        <v>10</v>
      </c>
      <c r="G66" s="56">
        <v>10</v>
      </c>
      <c r="H66" s="56">
        <v>11</v>
      </c>
      <c r="I66" s="56">
        <v>12</v>
      </c>
      <c r="J66" s="56">
        <v>14</v>
      </c>
      <c r="K66" s="27" t="s">
        <v>54</v>
      </c>
      <c r="L66" s="56">
        <v>14</v>
      </c>
      <c r="M66" s="56">
        <v>13</v>
      </c>
      <c r="N66" s="56">
        <v>13</v>
      </c>
      <c r="O66" s="56">
        <v>12</v>
      </c>
      <c r="P66" s="56">
        <v>12</v>
      </c>
      <c r="Q66" s="56">
        <v>12</v>
      </c>
      <c r="R66" s="58">
        <v>10</v>
      </c>
    </row>
    <row r="67" spans="1:18" s="31" customFormat="1" ht="20.100000000000001" customHeight="1" thickBot="1" x14ac:dyDescent="0.3">
      <c r="A67" s="40" t="s">
        <v>80</v>
      </c>
      <c r="B67" s="41">
        <v>601</v>
      </c>
      <c r="C67" s="42">
        <v>637</v>
      </c>
      <c r="D67" s="42">
        <v>663</v>
      </c>
      <c r="E67" s="42">
        <v>697</v>
      </c>
      <c r="F67" s="42">
        <v>717</v>
      </c>
      <c r="G67" s="42">
        <v>738</v>
      </c>
      <c r="H67" s="42">
        <v>761</v>
      </c>
      <c r="I67" s="42">
        <v>772</v>
      </c>
      <c r="J67" s="42">
        <v>810</v>
      </c>
      <c r="K67" s="40" t="s">
        <v>80</v>
      </c>
      <c r="L67" s="42">
        <v>827</v>
      </c>
      <c r="M67" s="42">
        <v>850</v>
      </c>
      <c r="N67" s="42">
        <v>851</v>
      </c>
      <c r="O67" s="42">
        <v>842</v>
      </c>
      <c r="P67" s="42">
        <v>835</v>
      </c>
      <c r="Q67" s="42">
        <v>807</v>
      </c>
      <c r="R67" s="43">
        <v>753</v>
      </c>
    </row>
    <row r="68" spans="1:18" s="2" customFormat="1" ht="6" customHeight="1" x14ac:dyDescent="0.25">
      <c r="R68" s="18"/>
    </row>
    <row r="69" spans="1:18" s="52" customFormat="1" ht="15" customHeight="1" x14ac:dyDescent="0.25">
      <c r="A69" s="67" t="s">
        <v>58</v>
      </c>
      <c r="B69" s="67"/>
      <c r="C69" s="67"/>
      <c r="D69" s="67"/>
      <c r="E69" s="67"/>
      <c r="F69" s="67"/>
      <c r="G69" s="67"/>
      <c r="H69" s="67"/>
      <c r="I69" s="67"/>
      <c r="J69" s="67"/>
      <c r="K69" s="67" t="s">
        <v>58</v>
      </c>
      <c r="L69" s="67"/>
      <c r="M69" s="67"/>
      <c r="N69" s="67"/>
      <c r="O69" s="67"/>
      <c r="P69" s="67"/>
      <c r="Q69" s="67"/>
      <c r="R69" s="67"/>
    </row>
    <row r="70" spans="1:18" s="2" customFormat="1" x14ac:dyDescent="0.25"/>
    <row r="71" spans="1:18" s="2" customFormat="1" x14ac:dyDescent="0.25"/>
  </sheetData>
  <mergeCells count="24">
    <mergeCell ref="A1:J1"/>
    <mergeCell ref="A2:J2"/>
    <mergeCell ref="A3:J3"/>
    <mergeCell ref="Q5:Q6"/>
    <mergeCell ref="J5:J6"/>
    <mergeCell ref="L5:L6"/>
    <mergeCell ref="A69:J69"/>
    <mergeCell ref="P5:P6"/>
    <mergeCell ref="F5:F6"/>
    <mergeCell ref="G5:G6"/>
    <mergeCell ref="H5:H6"/>
    <mergeCell ref="I5:I6"/>
    <mergeCell ref="B5:B6"/>
    <mergeCell ref="C5:C6"/>
    <mergeCell ref="D5:D6"/>
    <mergeCell ref="E5:E6"/>
    <mergeCell ref="K69:R69"/>
    <mergeCell ref="R5:R6"/>
    <mergeCell ref="K1:R1"/>
    <mergeCell ref="K2:R2"/>
    <mergeCell ref="K3:R3"/>
    <mergeCell ref="M5:M6"/>
    <mergeCell ref="N5:N6"/>
    <mergeCell ref="O5:O6"/>
  </mergeCells>
  <phoneticPr fontId="1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4" fitToWidth="2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creditoBO2013</vt:lpstr>
      <vt:lpstr>var% 2013-2012</vt:lpstr>
      <vt:lpstr>IMPIEGHI 98 2013</vt:lpstr>
      <vt:lpstr>DEPOSITI 98 2013</vt:lpstr>
      <vt:lpstr>SPORTELLI 98 2013</vt:lpstr>
    </vt:vector>
  </TitlesOfParts>
  <Company> Bologna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alessandro.defelice</dc:creator>
  <cp:lastModifiedBy>defelice alessandro</cp:lastModifiedBy>
  <cp:lastPrinted>2014-09-04T14:10:35Z</cp:lastPrinted>
  <dcterms:created xsi:type="dcterms:W3CDTF">2004-09-03T11:08:08Z</dcterms:created>
  <dcterms:modified xsi:type="dcterms:W3CDTF">2017-09-12T14:38:39Z</dcterms:modified>
</cp:coreProperties>
</file>