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4955" windowHeight="8445"/>
  </bookViews>
  <sheets>
    <sheet name="creditoBO2012" sheetId="9" r:id="rId1"/>
    <sheet name="var% 2012-2011" sheetId="10" r:id="rId2"/>
    <sheet name="IMPIEGHI 99 2012" sheetId="6" r:id="rId3"/>
    <sheet name="DEPOSITI 99 2012" sheetId="7" r:id="rId4"/>
    <sheet name="SPORTELLI 99 2012" sheetId="8" r:id="rId5"/>
  </sheets>
  <definedNames>
    <definedName name="_Key1" hidden="1">#REF!</definedName>
    <definedName name="_Order1" hidden="1">255</definedName>
    <definedName name="_Sort" hidden="1">#REF!</definedName>
  </definedNames>
  <calcPr calcId="145621"/>
</workbook>
</file>

<file path=xl/calcChain.xml><?xml version="1.0" encoding="utf-8"?>
<calcChain xmlns="http://schemas.openxmlformats.org/spreadsheetml/2006/main">
  <c r="J70" i="10" l="1"/>
  <c r="G70" i="10"/>
  <c r="D70" i="10"/>
  <c r="G69" i="10"/>
  <c r="D69" i="10"/>
  <c r="J68" i="10"/>
  <c r="G68" i="10"/>
  <c r="D68" i="10"/>
  <c r="J67" i="10"/>
  <c r="G67" i="10"/>
  <c r="D67" i="10"/>
  <c r="J66" i="10"/>
  <c r="J65" i="10"/>
  <c r="G65" i="10"/>
  <c r="D65" i="10"/>
  <c r="J64" i="10"/>
  <c r="G64" i="10"/>
  <c r="D64" i="10"/>
  <c r="J63" i="10"/>
  <c r="G63" i="10"/>
  <c r="D63" i="10"/>
  <c r="J62" i="10"/>
  <c r="G62" i="10"/>
  <c r="D62" i="10"/>
  <c r="J61" i="10"/>
  <c r="G61" i="10"/>
  <c r="D61" i="10"/>
  <c r="J60" i="10"/>
  <c r="G60" i="10"/>
  <c r="D60" i="10"/>
  <c r="J59" i="10"/>
  <c r="G59" i="10"/>
  <c r="D59" i="10"/>
  <c r="J58" i="10"/>
  <c r="G58" i="10"/>
  <c r="D58" i="10"/>
  <c r="J57" i="10"/>
  <c r="G57" i="10"/>
  <c r="D57" i="10"/>
  <c r="J56" i="10"/>
  <c r="G56" i="10"/>
  <c r="D56" i="10"/>
  <c r="J55" i="10"/>
  <c r="G55" i="10"/>
  <c r="D55" i="10"/>
  <c r="J54" i="10"/>
  <c r="G54" i="10"/>
  <c r="D54" i="10"/>
  <c r="J53" i="10"/>
  <c r="G53" i="10"/>
  <c r="D53" i="10"/>
  <c r="J52" i="10"/>
  <c r="J51" i="10"/>
  <c r="J50" i="10"/>
  <c r="G50" i="10"/>
  <c r="D50" i="10"/>
  <c r="J49" i="10"/>
  <c r="J48" i="10"/>
  <c r="G48" i="10"/>
  <c r="D48" i="10"/>
  <c r="J47" i="10"/>
  <c r="G47" i="10"/>
  <c r="D47" i="10"/>
  <c r="J46" i="10"/>
  <c r="G46" i="10"/>
  <c r="D46" i="10"/>
  <c r="J45" i="10"/>
  <c r="G45" i="10"/>
  <c r="D45" i="10"/>
  <c r="J44" i="10"/>
  <c r="G44" i="10"/>
  <c r="D44" i="10"/>
  <c r="J43" i="10"/>
  <c r="G43" i="10"/>
  <c r="D43" i="10"/>
  <c r="J42" i="10"/>
  <c r="J41" i="10"/>
  <c r="G41" i="10"/>
  <c r="D41" i="10"/>
  <c r="J40" i="10"/>
  <c r="G40" i="10"/>
  <c r="D40" i="10"/>
  <c r="J38" i="10"/>
  <c r="G38" i="10"/>
  <c r="D38" i="10"/>
  <c r="J37" i="10"/>
  <c r="J36" i="10"/>
  <c r="J35" i="10"/>
  <c r="J34" i="10"/>
  <c r="J33" i="10"/>
  <c r="G33" i="10"/>
  <c r="D33" i="10"/>
  <c r="J32" i="10"/>
  <c r="G32" i="10"/>
  <c r="D32" i="10"/>
  <c r="J31" i="10"/>
  <c r="G31" i="10"/>
  <c r="D31" i="10"/>
  <c r="J30" i="10"/>
  <c r="G30" i="10"/>
  <c r="D30" i="10"/>
  <c r="J29" i="10"/>
  <c r="G29" i="10"/>
  <c r="D29" i="10"/>
  <c r="J28" i="10"/>
  <c r="G28" i="10"/>
  <c r="D28" i="10"/>
  <c r="J27" i="10"/>
  <c r="G27" i="10"/>
  <c r="D27" i="10"/>
  <c r="J26" i="10"/>
  <c r="J25" i="10"/>
  <c r="G25" i="10"/>
  <c r="D25" i="10"/>
  <c r="J24" i="10"/>
  <c r="G24" i="10"/>
  <c r="D24" i="10"/>
  <c r="J23" i="10"/>
  <c r="J22" i="10"/>
  <c r="J21" i="10"/>
  <c r="J20" i="10"/>
  <c r="G20" i="10"/>
  <c r="D20" i="10"/>
  <c r="J19" i="10"/>
  <c r="G19" i="10"/>
  <c r="D19" i="10"/>
  <c r="J18" i="10"/>
  <c r="J17" i="10"/>
  <c r="G17" i="10"/>
  <c r="D17" i="10"/>
  <c r="J16" i="10"/>
  <c r="G16" i="10"/>
  <c r="D16" i="10"/>
  <c r="J15" i="10"/>
  <c r="J14" i="10"/>
  <c r="G14" i="10"/>
  <c r="D14" i="10"/>
  <c r="J13" i="10"/>
  <c r="G13" i="10"/>
  <c r="D13" i="10"/>
  <c r="J12" i="10"/>
  <c r="G12" i="10"/>
  <c r="D12" i="10"/>
  <c r="J11" i="10"/>
  <c r="G11" i="10"/>
  <c r="D11" i="10"/>
  <c r="J10" i="10"/>
  <c r="G10" i="10"/>
  <c r="D10" i="10"/>
  <c r="J9" i="10"/>
  <c r="G9" i="10"/>
  <c r="D9" i="10"/>
  <c r="G70" i="9"/>
  <c r="F70" i="9"/>
  <c r="G68" i="9"/>
  <c r="F68" i="9"/>
  <c r="G67" i="9"/>
  <c r="F67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0" i="9"/>
  <c r="F50" i="9"/>
  <c r="G48" i="9"/>
  <c r="F48" i="9"/>
  <c r="G47" i="9"/>
  <c r="F47" i="9"/>
  <c r="G46" i="9"/>
  <c r="F46" i="9"/>
  <c r="G45" i="9"/>
  <c r="F45" i="9"/>
  <c r="G44" i="9"/>
  <c r="F44" i="9"/>
  <c r="G43" i="9"/>
  <c r="F43" i="9"/>
  <c r="G41" i="9"/>
  <c r="F41" i="9"/>
  <c r="G40" i="9"/>
  <c r="F40" i="9"/>
  <c r="G38" i="9"/>
  <c r="F38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5" i="9"/>
  <c r="F25" i="9"/>
  <c r="G24" i="9"/>
  <c r="F24" i="9"/>
  <c r="G20" i="9"/>
  <c r="F20" i="9"/>
  <c r="G19" i="9"/>
  <c r="F19" i="9"/>
  <c r="G17" i="9"/>
  <c r="F17" i="9"/>
  <c r="G16" i="9"/>
  <c r="F16" i="9"/>
  <c r="G14" i="9"/>
  <c r="F14" i="9"/>
  <c r="G13" i="9"/>
  <c r="F13" i="9"/>
  <c r="G12" i="9"/>
  <c r="F12" i="9"/>
  <c r="G11" i="9"/>
  <c r="F11" i="9"/>
  <c r="G10" i="9"/>
  <c r="F10" i="9"/>
  <c r="G9" i="9"/>
  <c r="F9" i="9"/>
</calcChain>
</file>

<file path=xl/sharedStrings.xml><?xml version="1.0" encoding="utf-8"?>
<sst xmlns="http://schemas.openxmlformats.org/spreadsheetml/2006/main" count="971" uniqueCount="114">
  <si>
    <t>Anzola dell'Emilia</t>
  </si>
  <si>
    <t>Argelato</t>
  </si>
  <si>
    <t>Baricella</t>
  </si>
  <si>
    <t>Bazzano</t>
  </si>
  <si>
    <t>Bentivoglio</t>
  </si>
  <si>
    <t>Bologna</t>
  </si>
  <si>
    <t>Borgo Tossignano (a)</t>
  </si>
  <si>
    <t/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</si>
  <si>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</si>
  <si>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</si>
  <si>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</si>
  <si>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</si>
  <si>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</si>
  <si>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</si>
  <si>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</si>
  <si>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di Casio</t>
  </si>
  <si>
    <t>Castello di Serravalle (a)</t>
  </si>
  <si>
    <t>Castelmaggiore</t>
  </si>
  <si>
    <t>Castel San Pietro Terme</t>
  </si>
  <si>
    <t>Castenaso</t>
  </si>
  <si>
    <t>Castiglione dei Pepoli</t>
  </si>
  <si>
    <t>Crespellano</t>
  </si>
  <si>
    <t>Crevalcore</t>
  </si>
  <si>
    <t>Dozza</t>
  </si>
  <si>
    <t>Fontanelice (a)</t>
  </si>
  <si>
    <t>Gaggio Montano</t>
  </si>
  <si>
    <t>Galliera (a)</t>
  </si>
  <si>
    <t>Granaglione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</si>
  <si>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</si>
  <si>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</si>
  <si>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</si>
  <si>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</si>
  <si>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</si>
  <si>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</si>
  <si>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</si>
  <si>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</si>
  <si>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</si>
  <si>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</si>
  <si>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Monteveglio</t>
  </si>
  <si>
    <t>Monzuno (a)</t>
  </si>
  <si>
    <t>Mordano</t>
  </si>
  <si>
    <t>Ozzano dell'Emilia</t>
  </si>
  <si>
    <t>Pianoro</t>
  </si>
  <si>
    <t>Pieve di Cento</t>
  </si>
  <si>
    <t>Porretta Terme</t>
  </si>
  <si>
    <t>Sala Bolognese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</si>
  <si>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</si>
  <si>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</si>
  <si>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</si>
  <si>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</si>
  <si>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</si>
  <si>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</si>
  <si>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Savigno (a)</t>
  </si>
  <si>
    <t>Vergato</t>
  </si>
  <si>
    <t>Zola Predosa</t>
  </si>
  <si>
    <t>ALTRI COMUNI  (a)</t>
  </si>
  <si>
    <t>Anno</t>
  </si>
  <si>
    <t>(a)</t>
  </si>
  <si>
    <t>(a) Viene fornito il numero degli sportelli ubicati in ciascun comune in cui sia presente almeno una banca.</t>
  </si>
  <si>
    <t>Borgo Tossignano</t>
  </si>
  <si>
    <t>Camugnano</t>
  </si>
  <si>
    <t>Castel d'Aiano</t>
  </si>
  <si>
    <t>Castel del Rio</t>
  </si>
  <si>
    <t>Castel Guelfo di Bologna</t>
  </si>
  <si>
    <t>Castello d'Argile</t>
  </si>
  <si>
    <t>Castello di Serravalle</t>
  </si>
  <si>
    <t>Fontanelice</t>
  </si>
  <si>
    <t>Galliera</t>
  </si>
  <si>
    <t>Granaglione</t>
  </si>
  <si>
    <t>Lizzano in Belvedere</t>
  </si>
  <si>
    <t>Loiano</t>
  </si>
  <si>
    <t>Monterenzio</t>
  </si>
  <si>
    <t>Monte San Pietro</t>
  </si>
  <si>
    <t>Monzuno</t>
  </si>
  <si>
    <t>Savigno</t>
  </si>
  <si>
    <t>Monterenzio  (a)</t>
  </si>
  <si>
    <t>(a) I dati degli impieghi per i comuni con pochi sportelli non possono essere pubblicati per riservatezza e sono accorpati nella riga "ALTRI COMUNI"</t>
  </si>
  <si>
    <t>Fonti: Banca d'Italia, Unioncamere Emilia Romagna - Elaborazione: Ufficio Statistica Camera di Commercio di Bologna</t>
  </si>
  <si>
    <t>(a) I dati dei depositi per i comuni con pochi sportelli non possono essere pubblicati per riservatezza e sono accorpati nella riga "ALTRI COMUNI"</t>
  </si>
  <si>
    <t>S.Benedetto Val di Sambro</t>
  </si>
  <si>
    <t>TOTALE PROVINCIA</t>
  </si>
  <si>
    <t>Provincia di Bologna. Anni 1998-2012. Dati in milioni di euro</t>
  </si>
  <si>
    <t>Impieghi bancari per comune ed anno</t>
  </si>
  <si>
    <r>
      <t>Comune</t>
    </r>
    <r>
      <rPr>
        <b/>
        <vertAlign val="superscript"/>
        <sz val="11"/>
        <color indexed="12"/>
        <rFont val="Arial"/>
        <family val="2"/>
      </rPr>
      <t>(a)</t>
    </r>
  </si>
  <si>
    <t>Depositi bancari per comune ed anno</t>
  </si>
  <si>
    <t>Provincia di Bologna. Anni 1998-2012.</t>
  </si>
  <si>
    <t>Sportelli bancari attivi per comune ed anno</t>
  </si>
  <si>
    <t>Dati comunali su impieghi, depositi, sportelli bancari in attività, crediti e depositi per abitante e per sportello, abitanti per sportello</t>
  </si>
  <si>
    <t>Provincia di Bologna - Dati al 31/12/2012</t>
  </si>
  <si>
    <t>Fonti: Banca d'Italia, Unioncamere Emilia Romagna, Istat - Elaborazione: Ufficio Statistica Camera di Commercio di Bologna</t>
  </si>
  <si>
    <t>Comune</t>
  </si>
  <si>
    <t>Impieghi (milioni di euro) (a)</t>
  </si>
  <si>
    <t>Depositi (milioni di euro) (a)</t>
  </si>
  <si>
    <t>Numero sportelli (b)</t>
  </si>
  <si>
    <t>Popolazione residente al 31/12/12</t>
  </si>
  <si>
    <t>Crediti per abitante (euro)</t>
  </si>
  <si>
    <t>Depositi per abitante (euro)</t>
  </si>
  <si>
    <t>Crediti per sportello 
(euro)</t>
  </si>
  <si>
    <t>Depositi per sportello
(euro)</t>
  </si>
  <si>
    <t>Abitanti per sportello</t>
  </si>
  <si>
    <t>-</t>
  </si>
  <si>
    <t>Castel di Casio (a)</t>
  </si>
  <si>
    <t>Monterenzio (a)</t>
  </si>
  <si>
    <t>San Benedetto Val di Sambro</t>
  </si>
  <si>
    <t>TOTALE  PROVINCIA</t>
  </si>
  <si>
    <t>(a) I dati di impieghi e depositi per i comuni con pochi sportelli non possono essere pubblicati per riservatezza e sono quindi accorpati nella riga "ALTRI COMUNI"</t>
  </si>
  <si>
    <t>(b) Viene fornito il numero degli sportelli ubicati in ciascun comune in cui sia presente almeno una banca.</t>
  </si>
  <si>
    <t>Impieghi, depositi e sportelli bancari in attività per comune</t>
  </si>
  <si>
    <t>Provincia di Bologna - Anni 2011 e 2012 - Fonti: Banca d'Italia, Unioncamere Emilia Romagna</t>
  </si>
  <si>
    <t>Elaborazione: Ufficio Statistica Camera di Commercio di Bologna</t>
  </si>
  <si>
    <t>var %</t>
  </si>
  <si>
    <t>differenza</t>
  </si>
  <si>
    <t>--</t>
  </si>
  <si>
    <t>(a) I dati di impieghi e depositi per i comuni con pochi sportelli non possono essere pubblicati per riservatezza e sono accorpati nella riga "ALTRI COMUNI"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</si>
</sst>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0" formatCode="_-[$€]\ * #,##0.00_-;\-[$€]\ * #,##0.00_-;_-[$€]\ * &quot;-&quot;??_-;_-@_-"/>
    <numFmt numFmtId="182" formatCode="#,##0.000"/>
    <numFmt numFmtId="183" formatCode="#,##0_ ;\-#,##0\ "/>
    <numFmt numFmtId="184" formatCode="\+0.0%;\-0.0%;0%"/>
    <numFmt numFmtId="185" formatCode="\+#;\-#;0"/>
    <numFmt numFmtId="186" formatCode="\+\ #;0;\-\ #"/>
  </numFmts>
  <fonts count="30" x14ac:knownFonts="1">
    <font>
      <sz val="10"/>
      <name val="Courier"/>
    </font>
    <font>
      <sz val="10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i/>
      <sz val="11"/>
      <color indexed="12"/>
      <name val="Arial"/>
      <family val="2"/>
    </font>
    <font>
      <b/>
      <i/>
      <sz val="9"/>
      <color indexed="12"/>
      <name val="Arial"/>
      <family val="2"/>
    </font>
    <font>
      <sz val="14"/>
      <color indexed="12"/>
      <name val="Arial Black"/>
      <family val="2"/>
    </font>
    <font>
      <b/>
      <vertAlign val="superscript"/>
      <sz val="11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11"/>
      <color indexed="12"/>
      <name val="Arial Black"/>
      <family val="2"/>
    </font>
    <font>
      <b/>
      <sz val="20"/>
      <color indexed="12"/>
      <name val="Arial"/>
      <family val="2"/>
    </font>
    <font>
      <sz val="18"/>
      <color indexed="12"/>
      <name val="Arial Black"/>
      <family val="2"/>
    </font>
    <font>
      <b/>
      <sz val="16"/>
      <color indexed="12"/>
      <name val="Arial"/>
      <family val="2"/>
    </font>
    <font>
      <sz val="16"/>
      <color indexed="12"/>
      <name val="Arial Black"/>
      <family val="2"/>
    </font>
    <font>
      <b/>
      <i/>
      <sz val="12"/>
      <color indexed="12"/>
      <name val="Arial"/>
      <family val="2"/>
    </font>
    <font>
      <b/>
      <i/>
      <sz val="16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i/>
      <sz val="14"/>
      <color indexed="12"/>
      <name val="Arial"/>
      <family val="2"/>
    </font>
    <font>
      <b/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8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80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03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4" fontId="3" fillId="0" borderId="1" xfId="4" applyNumberFormat="1" applyFont="1" applyFill="1" applyBorder="1" applyAlignment="1">
      <alignment horizontal="right" vertical="center"/>
    </xf>
    <xf numFmtId="4" fontId="3" fillId="0" borderId="2" xfId="4" applyNumberFormat="1" applyFont="1" applyFill="1" applyBorder="1" applyAlignment="1">
      <alignment horizontal="right" vertical="center"/>
    </xf>
    <xf numFmtId="4" fontId="6" fillId="0" borderId="2" xfId="4" applyNumberFormat="1" applyFont="1" applyFill="1" applyBorder="1" applyAlignment="1">
      <alignment horizontal="right" vertical="center"/>
    </xf>
    <xf numFmtId="4" fontId="6" fillId="0" borderId="2" xfId="4" applyNumberFormat="1" applyFont="1" applyFill="1" applyBorder="1" applyAlignment="1">
      <alignment horizontal="center" vertical="center"/>
    </xf>
    <xf numFmtId="4" fontId="3" fillId="0" borderId="3" xfId="4" applyNumberFormat="1" applyFont="1" applyFill="1" applyBorder="1" applyAlignment="1">
      <alignment horizontal="right" vertical="center"/>
    </xf>
    <xf numFmtId="4" fontId="3" fillId="0" borderId="4" xfId="4" applyNumberFormat="1" applyFont="1" applyFill="1" applyBorder="1" applyAlignment="1">
      <alignment horizontal="right" vertical="center"/>
    </xf>
    <xf numFmtId="4" fontId="6" fillId="0" borderId="4" xfId="4" applyNumberFormat="1" applyFont="1" applyFill="1" applyBorder="1" applyAlignment="1">
      <alignment horizontal="center" vertical="center"/>
    </xf>
    <xf numFmtId="4" fontId="6" fillId="0" borderId="4" xfId="4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3" fillId="0" borderId="3" xfId="4" applyNumberFormat="1" applyFont="1" applyFill="1" applyBorder="1" applyAlignment="1">
      <alignment horizontal="center" vertical="center"/>
    </xf>
    <xf numFmtId="3" fontId="3" fillId="0" borderId="1" xfId="4" applyNumberFormat="1" applyFont="1" applyFill="1" applyBorder="1" applyAlignment="1">
      <alignment horizontal="center" vertical="center"/>
    </xf>
    <xf numFmtId="3" fontId="3" fillId="0" borderId="4" xfId="4" applyNumberFormat="1" applyFont="1" applyFill="1" applyBorder="1" applyAlignment="1">
      <alignment horizontal="center" vertical="center"/>
    </xf>
    <xf numFmtId="3" fontId="3" fillId="0" borderId="2" xfId="4" applyNumberFormat="1" applyFont="1" applyFill="1" applyBorder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4" fontId="3" fillId="0" borderId="7" xfId="4" applyNumberFormat="1" applyFont="1" applyFill="1" applyBorder="1" applyAlignment="1">
      <alignment horizontal="right" vertical="center"/>
    </xf>
    <xf numFmtId="4" fontId="3" fillId="0" borderId="8" xfId="4" applyNumberFormat="1" applyFont="1" applyFill="1" applyBorder="1" applyAlignment="1">
      <alignment horizontal="right" vertical="center"/>
    </xf>
    <xf numFmtId="4" fontId="6" fillId="0" borderId="8" xfId="4" applyNumberFormat="1" applyFont="1" applyFill="1" applyBorder="1" applyAlignment="1">
      <alignment horizontal="right" vertical="center"/>
    </xf>
    <xf numFmtId="3" fontId="3" fillId="0" borderId="7" xfId="4" applyNumberFormat="1" applyFont="1" applyFill="1" applyBorder="1" applyAlignment="1">
      <alignment horizontal="center" vertical="center"/>
    </xf>
    <xf numFmtId="3" fontId="3" fillId="0" borderId="8" xfId="4" applyNumberFormat="1" applyFont="1" applyFill="1" applyBorder="1" applyAlignment="1">
      <alignment horizontal="center" vertical="center"/>
    </xf>
    <xf numFmtId="4" fontId="6" fillId="0" borderId="9" xfId="4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4" fontId="6" fillId="0" borderId="8" xfId="4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4" fontId="3" fillId="0" borderId="11" xfId="4" applyNumberFormat="1" applyFont="1" applyFill="1" applyBorder="1" applyAlignment="1">
      <alignment horizontal="right" vertical="center"/>
    </xf>
    <xf numFmtId="4" fontId="3" fillId="0" borderId="12" xfId="4" applyNumberFormat="1" applyFont="1" applyFill="1" applyBorder="1" applyAlignment="1">
      <alignment horizontal="right" vertical="center"/>
    </xf>
    <xf numFmtId="4" fontId="3" fillId="0" borderId="13" xfId="4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9" fillId="0" borderId="0" xfId="2" applyFont="1" applyAlignment="1" applyProtection="1">
      <alignment horizontal="center" vertical="center"/>
      <protection locked="0"/>
    </xf>
    <xf numFmtId="0" fontId="10" fillId="0" borderId="0" xfId="2" applyFont="1"/>
    <xf numFmtId="0" fontId="10" fillId="0" borderId="0" xfId="2" applyFont="1" applyAlignment="1">
      <alignment vertical="center"/>
    </xf>
    <xf numFmtId="0" fontId="11" fillId="2" borderId="14" xfId="2" applyFont="1" applyFill="1" applyBorder="1" applyAlignment="1" applyProtection="1">
      <alignment horizontal="right" vertical="center" wrapText="1"/>
    </xf>
    <xf numFmtId="0" fontId="11" fillId="2" borderId="15" xfId="2" applyFont="1" applyFill="1" applyBorder="1" applyAlignment="1" applyProtection="1">
      <alignment vertical="center" wrapText="1"/>
    </xf>
    <xf numFmtId="4" fontId="8" fillId="3" borderId="16" xfId="4" applyNumberFormat="1" applyFont="1" applyFill="1" applyBorder="1" applyAlignment="1">
      <alignment horizontal="right" vertical="center"/>
    </xf>
    <xf numFmtId="4" fontId="8" fillId="3" borderId="17" xfId="4" applyNumberFormat="1" applyFont="1" applyFill="1" applyBorder="1" applyAlignment="1">
      <alignment horizontal="right" vertical="center"/>
    </xf>
    <xf numFmtId="4" fontId="8" fillId="3" borderId="18" xfId="4" applyNumberFormat="1" applyFont="1" applyFill="1" applyBorder="1" applyAlignment="1">
      <alignment horizontal="right" vertical="center"/>
    </xf>
    <xf numFmtId="0" fontId="12" fillId="3" borderId="15" xfId="4" applyFont="1" applyFill="1" applyBorder="1" applyAlignment="1">
      <alignment vertical="center"/>
    </xf>
    <xf numFmtId="3" fontId="12" fillId="3" borderId="16" xfId="4" applyNumberFormat="1" applyFont="1" applyFill="1" applyBorder="1" applyAlignment="1">
      <alignment horizontal="center" vertical="center"/>
    </xf>
    <xf numFmtId="3" fontId="12" fillId="3" borderId="17" xfId="4" applyNumberFormat="1" applyFont="1" applyFill="1" applyBorder="1" applyAlignment="1">
      <alignment horizontal="center" vertical="center"/>
    </xf>
    <xf numFmtId="3" fontId="12" fillId="3" borderId="18" xfId="4" applyNumberFormat="1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vertical="center"/>
    </xf>
    <xf numFmtId="4" fontId="7" fillId="0" borderId="20" xfId="4" applyNumberFormat="1" applyFont="1" applyFill="1" applyBorder="1" applyAlignment="1">
      <alignment horizontal="right" vertical="center"/>
    </xf>
    <xf numFmtId="4" fontId="7" fillId="0" borderId="21" xfId="4" applyNumberFormat="1" applyFont="1" applyFill="1" applyBorder="1" applyAlignment="1">
      <alignment horizontal="right" vertical="center"/>
    </xf>
    <xf numFmtId="4" fontId="7" fillId="0" borderId="22" xfId="4" applyNumberFormat="1" applyFont="1" applyFill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49" fontId="9" fillId="0" borderId="0" xfId="2" applyNumberFormat="1" applyFont="1" applyAlignment="1" applyProtection="1">
      <alignment horizontal="center" vertical="center"/>
      <protection locked="0"/>
    </xf>
    <xf numFmtId="49" fontId="15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19" fillId="0" borderId="0" xfId="2" applyFont="1" applyAlignment="1">
      <alignment vertical="center"/>
    </xf>
    <xf numFmtId="3" fontId="3" fillId="0" borderId="11" xfId="4" applyNumberFormat="1" applyFont="1" applyFill="1" applyBorder="1" applyAlignment="1">
      <alignment horizontal="center" vertical="center"/>
    </xf>
    <xf numFmtId="3" fontId="3" fillId="0" borderId="12" xfId="4" applyNumberFormat="1" applyFont="1" applyFill="1" applyBorder="1" applyAlignment="1">
      <alignment horizontal="center" vertical="center"/>
    </xf>
    <xf numFmtId="3" fontId="3" fillId="0" borderId="9" xfId="4" applyNumberFormat="1" applyFont="1" applyFill="1" applyBorder="1" applyAlignment="1">
      <alignment horizontal="center" vertical="center"/>
    </xf>
    <xf numFmtId="3" fontId="3" fillId="0" borderId="13" xfId="4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4" fillId="0" borderId="32" xfId="0" applyFont="1" applyBorder="1" applyAlignment="1">
      <alignment vertical="center"/>
    </xf>
    <xf numFmtId="182" fontId="3" fillId="0" borderId="2" xfId="4" applyNumberFormat="1" applyFont="1" applyFill="1" applyBorder="1" applyAlignment="1">
      <alignment horizontal="right" vertical="center"/>
    </xf>
    <xf numFmtId="182" fontId="3" fillId="0" borderId="2" xfId="3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83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183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3" fontId="4" fillId="0" borderId="34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182" fontId="6" fillId="0" borderId="2" xfId="3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4" fontId="5" fillId="0" borderId="2" xfId="0" quotePrefix="1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2" xfId="0" quotePrefix="1" applyNumberFormat="1" applyFont="1" applyBorder="1" applyAlignment="1">
      <alignment horizontal="right" vertical="center"/>
    </xf>
    <xf numFmtId="3" fontId="5" fillId="0" borderId="34" xfId="0" quotePrefix="1" applyNumberFormat="1" applyFont="1" applyBorder="1" applyAlignment="1">
      <alignment horizontal="right" vertical="center"/>
    </xf>
    <xf numFmtId="182" fontId="6" fillId="0" borderId="2" xfId="4" applyNumberFormat="1" applyFont="1" applyFill="1" applyBorder="1" applyAlignment="1">
      <alignment horizontal="right" vertical="center"/>
    </xf>
    <xf numFmtId="4" fontId="4" fillId="0" borderId="2" xfId="0" quotePrefix="1" applyNumberFormat="1" applyFont="1" applyBorder="1" applyAlignment="1">
      <alignment horizontal="right" vertical="center"/>
    </xf>
    <xf numFmtId="1" fontId="3" fillId="0" borderId="0" xfId="2" applyNumberFormat="1" applyFont="1" applyAlignment="1">
      <alignment vertical="center"/>
    </xf>
    <xf numFmtId="0" fontId="4" fillId="0" borderId="35" xfId="0" applyFont="1" applyBorder="1" applyAlignment="1">
      <alignment vertical="center"/>
    </xf>
    <xf numFmtId="182" fontId="3" fillId="0" borderId="12" xfId="4" applyNumberFormat="1" applyFont="1" applyFill="1" applyBorder="1" applyAlignment="1">
      <alignment horizontal="right" vertical="center"/>
    </xf>
    <xf numFmtId="182" fontId="3" fillId="0" borderId="12" xfId="3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/>
    </xf>
    <xf numFmtId="0" fontId="7" fillId="0" borderId="37" xfId="4" applyFont="1" applyFill="1" applyBorder="1" applyAlignment="1">
      <alignment vertical="center"/>
    </xf>
    <xf numFmtId="182" fontId="7" fillId="0" borderId="38" xfId="4" applyNumberFormat="1" applyFont="1" applyFill="1" applyBorder="1" applyAlignment="1">
      <alignment horizontal="right" vertical="center"/>
    </xf>
    <xf numFmtId="182" fontId="7" fillId="0" borderId="38" xfId="3" applyNumberFormat="1" applyFont="1" applyFill="1" applyBorder="1" applyAlignment="1">
      <alignment horizontal="right" vertical="center"/>
    </xf>
    <xf numFmtId="49" fontId="27" fillId="0" borderId="38" xfId="0" quotePrefix="1" applyNumberFormat="1" applyFont="1" applyBorder="1" applyAlignment="1">
      <alignment horizontal="right" vertical="center"/>
    </xf>
    <xf numFmtId="4" fontId="27" fillId="0" borderId="38" xfId="0" quotePrefix="1" applyNumberFormat="1" applyFont="1" applyBorder="1" applyAlignment="1">
      <alignment horizontal="right" vertical="center"/>
    </xf>
    <xf numFmtId="3" fontId="27" fillId="0" borderId="39" xfId="0" quotePrefix="1" applyNumberFormat="1" applyFont="1" applyBorder="1" applyAlignment="1">
      <alignment horizontal="right" vertical="center"/>
    </xf>
    <xf numFmtId="0" fontId="12" fillId="0" borderId="26" xfId="4" applyFont="1" applyFill="1" applyBorder="1" applyAlignment="1">
      <alignment vertical="center"/>
    </xf>
    <xf numFmtId="182" fontId="12" fillId="0" borderId="17" xfId="4" applyNumberFormat="1" applyFont="1" applyFill="1" applyBorder="1" applyAlignment="1">
      <alignment horizontal="right" vertical="center"/>
    </xf>
    <xf numFmtId="182" fontId="12" fillId="0" borderId="17" xfId="3" applyNumberFormat="1" applyFont="1" applyFill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4" fontId="12" fillId="0" borderId="17" xfId="0" applyNumberFormat="1" applyFont="1" applyBorder="1" applyAlignment="1">
      <alignment horizontal="right" vertical="center"/>
    </xf>
    <xf numFmtId="3" fontId="12" fillId="0" borderId="31" xfId="0" applyNumberFormat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53" xfId="0" applyFont="1" applyBorder="1" applyAlignment="1">
      <alignment vertical="center"/>
    </xf>
    <xf numFmtId="43" fontId="3" fillId="0" borderId="54" xfId="4" applyNumberFormat="1" applyFont="1" applyFill="1" applyBorder="1" applyAlignment="1">
      <alignment horizontal="right" vertical="center"/>
    </xf>
    <xf numFmtId="184" fontId="3" fillId="0" borderId="55" xfId="4" applyNumberFormat="1" applyFont="1" applyFill="1" applyBorder="1" applyAlignment="1">
      <alignment horizontal="center" vertical="center"/>
    </xf>
    <xf numFmtId="43" fontId="3" fillId="0" borderId="56" xfId="4" applyNumberFormat="1" applyFont="1" applyFill="1" applyBorder="1" applyAlignment="1">
      <alignment horizontal="right" vertical="center"/>
    </xf>
    <xf numFmtId="184" fontId="3" fillId="0" borderId="57" xfId="3" applyNumberFormat="1" applyFont="1" applyFill="1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185" fontId="4" fillId="0" borderId="57" xfId="0" applyNumberFormat="1" applyFont="1" applyBorder="1" applyAlignment="1">
      <alignment horizontal="center" vertical="center"/>
    </xf>
    <xf numFmtId="43" fontId="3" fillId="0" borderId="9" xfId="4" applyNumberFormat="1" applyFont="1" applyFill="1" applyBorder="1" applyAlignment="1">
      <alignment horizontal="right" vertical="center"/>
    </xf>
    <xf numFmtId="184" fontId="3" fillId="0" borderId="60" xfId="4" applyNumberFormat="1" applyFont="1" applyFill="1" applyBorder="1" applyAlignment="1">
      <alignment horizontal="center" vertical="center"/>
    </xf>
    <xf numFmtId="43" fontId="3" fillId="0" borderId="4" xfId="4" applyNumberFormat="1" applyFont="1" applyFill="1" applyBorder="1" applyAlignment="1">
      <alignment horizontal="right" vertical="center"/>
    </xf>
    <xf numFmtId="184" fontId="3" fillId="0" borderId="34" xfId="3" applyNumberFormat="1" applyFont="1" applyFill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85" fontId="4" fillId="0" borderId="34" xfId="0" applyNumberFormat="1" applyFont="1" applyBorder="1" applyAlignment="1">
      <alignment horizontal="center" vertical="center"/>
    </xf>
    <xf numFmtId="43" fontId="6" fillId="0" borderId="9" xfId="4" applyNumberFormat="1" applyFont="1" applyFill="1" applyBorder="1" applyAlignment="1">
      <alignment horizontal="right" vertical="center"/>
    </xf>
    <xf numFmtId="184" fontId="6" fillId="0" borderId="60" xfId="4" applyNumberFormat="1" applyFont="1" applyFill="1" applyBorder="1" applyAlignment="1">
      <alignment horizontal="center" vertical="center"/>
    </xf>
    <xf numFmtId="43" fontId="6" fillId="0" borderId="4" xfId="4" applyNumberFormat="1" applyFont="1" applyFill="1" applyBorder="1" applyAlignment="1">
      <alignment horizontal="right" vertical="center"/>
    </xf>
    <xf numFmtId="184" fontId="6" fillId="0" borderId="34" xfId="3" applyNumberFormat="1" applyFont="1" applyFill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85" fontId="5" fillId="0" borderId="34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186" fontId="4" fillId="0" borderId="0" xfId="0" applyNumberFormat="1" applyFont="1" applyBorder="1" applyAlignment="1">
      <alignment horizontal="center" vertical="center"/>
    </xf>
    <xf numFmtId="43" fontId="3" fillId="0" borderId="35" xfId="4" applyNumberFormat="1" applyFont="1" applyFill="1" applyBorder="1" applyAlignment="1">
      <alignment horizontal="right" vertical="center"/>
    </xf>
    <xf numFmtId="184" fontId="3" fillId="0" borderId="62" xfId="4" applyNumberFormat="1" applyFont="1" applyFill="1" applyBorder="1" applyAlignment="1">
      <alignment horizontal="center" vertical="center"/>
    </xf>
    <xf numFmtId="43" fontId="3" fillId="0" borderId="11" xfId="4" applyNumberFormat="1" applyFont="1" applyFill="1" applyBorder="1" applyAlignment="1">
      <alignment horizontal="right" vertical="center"/>
    </xf>
    <xf numFmtId="184" fontId="3" fillId="0" borderId="36" xfId="3" applyNumberFormat="1" applyFont="1" applyFill="1" applyBorder="1" applyAlignment="1">
      <alignment horizontal="center" vertical="center"/>
    </xf>
    <xf numFmtId="3" fontId="4" fillId="0" borderId="63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185" fontId="4" fillId="0" borderId="36" xfId="0" applyNumberFormat="1" applyFont="1" applyBorder="1" applyAlignment="1">
      <alignment horizontal="center" vertical="center"/>
    </xf>
    <xf numFmtId="0" fontId="7" fillId="0" borderId="64" xfId="4" applyFont="1" applyFill="1" applyBorder="1" applyAlignment="1">
      <alignment vertical="center"/>
    </xf>
    <xf numFmtId="43" fontId="7" fillId="0" borderId="37" xfId="4" applyNumberFormat="1" applyFont="1" applyFill="1" applyBorder="1" applyAlignment="1">
      <alignment horizontal="right" vertical="center"/>
    </xf>
    <xf numFmtId="184" fontId="7" fillId="0" borderId="65" xfId="4" applyNumberFormat="1" applyFont="1" applyFill="1" applyBorder="1" applyAlignment="1">
      <alignment horizontal="center" vertical="center"/>
    </xf>
    <xf numFmtId="43" fontId="7" fillId="0" borderId="66" xfId="4" applyNumberFormat="1" applyFont="1" applyFill="1" applyBorder="1" applyAlignment="1">
      <alignment horizontal="right" vertical="center"/>
    </xf>
    <xf numFmtId="184" fontId="7" fillId="0" borderId="39" xfId="3" applyNumberFormat="1" applyFont="1" applyFill="1" applyBorder="1" applyAlignment="1">
      <alignment horizontal="center" vertical="center"/>
    </xf>
    <xf numFmtId="4" fontId="27" fillId="0" borderId="67" xfId="0" quotePrefix="1" applyNumberFormat="1" applyFont="1" applyBorder="1" applyAlignment="1">
      <alignment horizontal="center" vertical="center"/>
    </xf>
    <xf numFmtId="4" fontId="27" fillId="0" borderId="38" xfId="0" quotePrefix="1" applyNumberFormat="1" applyFont="1" applyBorder="1" applyAlignment="1">
      <alignment horizontal="center" vertical="center"/>
    </xf>
    <xf numFmtId="185" fontId="27" fillId="0" borderId="39" xfId="0" quotePrefix="1" applyNumberFormat="1" applyFont="1" applyBorder="1" applyAlignment="1">
      <alignment horizontal="center" vertical="center"/>
    </xf>
    <xf numFmtId="0" fontId="12" fillId="0" borderId="15" xfId="4" applyFont="1" applyFill="1" applyBorder="1" applyAlignment="1">
      <alignment vertical="center"/>
    </xf>
    <xf numFmtId="43" fontId="12" fillId="0" borderId="26" xfId="4" applyNumberFormat="1" applyFont="1" applyFill="1" applyBorder="1" applyAlignment="1">
      <alignment horizontal="right" vertical="center"/>
    </xf>
    <xf numFmtId="184" fontId="12" fillId="0" borderId="68" xfId="4" applyNumberFormat="1" applyFont="1" applyFill="1" applyBorder="1" applyAlignment="1">
      <alignment horizontal="center" vertical="center"/>
    </xf>
    <xf numFmtId="43" fontId="12" fillId="0" borderId="16" xfId="4" applyNumberFormat="1" applyFont="1" applyFill="1" applyBorder="1" applyAlignment="1">
      <alignment horizontal="right" vertical="center"/>
    </xf>
    <xf numFmtId="184" fontId="12" fillId="0" borderId="31" xfId="3" applyNumberFormat="1" applyFont="1" applyFill="1" applyBorder="1" applyAlignment="1">
      <alignment horizontal="center" vertical="center"/>
    </xf>
    <xf numFmtId="3" fontId="12" fillId="0" borderId="52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185" fontId="12" fillId="0" borderId="31" xfId="0" applyNumberFormat="1" applyFont="1" applyBorder="1" applyAlignment="1">
      <alignment horizontal="center" vertical="center"/>
    </xf>
    <xf numFmtId="0" fontId="26" fillId="0" borderId="23" xfId="2" applyFont="1" applyBorder="1" applyAlignment="1" applyProtection="1">
      <alignment horizontal="center" vertical="center" wrapText="1"/>
    </xf>
    <xf numFmtId="0" fontId="26" fillId="0" borderId="29" xfId="2" applyFont="1" applyBorder="1" applyAlignment="1" applyProtection="1">
      <alignment horizontal="center" vertical="center" wrapText="1"/>
    </xf>
    <xf numFmtId="0" fontId="26" fillId="0" borderId="17" xfId="2" applyFont="1" applyBorder="1" applyAlignment="1" applyProtection="1">
      <alignment horizontal="center" vertical="center" wrapText="1"/>
    </xf>
    <xf numFmtId="0" fontId="26" fillId="0" borderId="27" xfId="2" applyFont="1" applyBorder="1" applyAlignment="1" applyProtection="1">
      <alignment horizontal="center" vertical="center" wrapText="1"/>
    </xf>
    <xf numFmtId="0" fontId="26" fillId="0" borderId="30" xfId="2" applyFont="1" applyBorder="1" applyAlignment="1" applyProtection="1">
      <alignment horizontal="center" vertical="center" wrapText="1"/>
    </xf>
    <xf numFmtId="0" fontId="26" fillId="0" borderId="31" xfId="2" applyFont="1" applyBorder="1" applyAlignment="1" applyProtection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center" vertical="center" wrapText="1"/>
      <protection locked="0"/>
    </xf>
    <xf numFmtId="0" fontId="24" fillId="0" borderId="0" xfId="2" applyFont="1" applyAlignment="1">
      <alignment horizontal="center" vertical="center"/>
    </xf>
    <xf numFmtId="0" fontId="26" fillId="0" borderId="25" xfId="2" applyFont="1" applyBorder="1" applyAlignment="1" applyProtection="1">
      <alignment horizontal="left" vertical="center" wrapText="1"/>
    </xf>
    <xf numFmtId="0" fontId="26" fillId="0" borderId="28" xfId="2" applyFont="1" applyBorder="1" applyAlignment="1" applyProtection="1">
      <alignment horizontal="left" vertical="center" wrapText="1"/>
    </xf>
    <xf numFmtId="0" fontId="26" fillId="0" borderId="26" xfId="2" applyFont="1" applyBorder="1" applyAlignment="1" applyProtection="1">
      <alignment horizontal="left" vertical="center" wrapText="1"/>
    </xf>
    <xf numFmtId="0" fontId="29" fillId="0" borderId="46" xfId="2" applyFont="1" applyBorder="1" applyAlignment="1" applyProtection="1">
      <alignment horizontal="center" vertical="center" wrapText="1"/>
    </xf>
    <xf numFmtId="0" fontId="29" fillId="0" borderId="26" xfId="2" applyFont="1" applyBorder="1" applyAlignment="1" applyProtection="1">
      <alignment horizontal="center" vertical="center" wrapText="1"/>
    </xf>
    <xf numFmtId="0" fontId="29" fillId="0" borderId="47" xfId="2" applyFont="1" applyBorder="1" applyAlignment="1" applyProtection="1">
      <alignment horizontal="center" vertical="center" wrapText="1"/>
    </xf>
    <xf numFmtId="0" fontId="29" fillId="0" borderId="16" xfId="2" applyFont="1" applyBorder="1" applyAlignment="1" applyProtection="1">
      <alignment horizontal="center" vertical="center" wrapText="1"/>
    </xf>
    <xf numFmtId="0" fontId="29" fillId="0" borderId="48" xfId="2" applyFont="1" applyBorder="1" applyAlignment="1" applyProtection="1">
      <alignment horizontal="center" vertical="center" wrapText="1"/>
    </xf>
    <xf numFmtId="0" fontId="29" fillId="0" borderId="18" xfId="2" applyFont="1" applyBorder="1" applyAlignment="1" applyProtection="1">
      <alignment horizontal="center" vertical="center" wrapText="1"/>
    </xf>
    <xf numFmtId="0" fontId="29" fillId="0" borderId="49" xfId="2" applyFont="1" applyBorder="1" applyAlignment="1" applyProtection="1">
      <alignment horizontal="center" vertical="center" wrapText="1"/>
    </xf>
    <xf numFmtId="0" fontId="29" fillId="0" borderId="52" xfId="2" applyFont="1" applyBorder="1" applyAlignment="1" applyProtection="1">
      <alignment horizontal="center" vertical="center" wrapText="1"/>
    </xf>
    <xf numFmtId="0" fontId="29" fillId="0" borderId="50" xfId="2" applyFont="1" applyBorder="1" applyAlignment="1" applyProtection="1">
      <alignment horizontal="center" vertical="center" wrapText="1"/>
    </xf>
    <xf numFmtId="0" fontId="29" fillId="0" borderId="17" xfId="2" applyFont="1" applyBorder="1" applyAlignment="1" applyProtection="1">
      <alignment horizontal="center" vertical="center" wrapText="1"/>
    </xf>
    <xf numFmtId="0" fontId="17" fillId="0" borderId="48" xfId="2" applyFont="1" applyBorder="1" applyAlignment="1" applyProtection="1">
      <alignment horizontal="center" vertical="center" wrapText="1"/>
    </xf>
    <xf numFmtId="0" fontId="17" fillId="0" borderId="18" xfId="2" applyFont="1" applyBorder="1" applyAlignment="1" applyProtection="1">
      <alignment horizontal="center" vertical="center" wrapText="1"/>
    </xf>
    <xf numFmtId="0" fontId="28" fillId="0" borderId="0" xfId="2" applyFont="1" applyAlignment="1" applyProtection="1">
      <alignment horizontal="center" vertical="center" wrapText="1"/>
      <protection locked="0"/>
    </xf>
    <xf numFmtId="0" fontId="28" fillId="0" borderId="0" xfId="2" applyFont="1" applyAlignment="1">
      <alignment horizontal="center" vertical="center"/>
    </xf>
    <xf numFmtId="0" fontId="29" fillId="0" borderId="14" xfId="2" applyFont="1" applyBorder="1" applyAlignment="1" applyProtection="1">
      <alignment horizontal="left" vertical="center" wrapText="1"/>
    </xf>
    <xf numFmtId="0" fontId="29" fillId="0" borderId="42" xfId="2" applyFont="1" applyBorder="1" applyAlignment="1" applyProtection="1">
      <alignment horizontal="left" vertical="center" wrapText="1"/>
    </xf>
    <xf numFmtId="0" fontId="29" fillId="0" borderId="15" xfId="2" applyFont="1" applyBorder="1" applyAlignment="1" applyProtection="1">
      <alignment horizontal="left" vertical="center" wrapText="1"/>
    </xf>
    <xf numFmtId="0" fontId="29" fillId="0" borderId="40" xfId="2" applyFont="1" applyBorder="1" applyAlignment="1" applyProtection="1">
      <alignment horizontal="center" vertical="center" wrapText="1"/>
    </xf>
    <xf numFmtId="0" fontId="29" fillId="0" borderId="43" xfId="2" applyFont="1" applyBorder="1" applyAlignment="1" applyProtection="1">
      <alignment horizontal="center" vertical="center" wrapText="1"/>
    </xf>
    <xf numFmtId="0" fontId="29" fillId="0" borderId="41" xfId="2" applyFont="1" applyBorder="1" applyAlignment="1" applyProtection="1">
      <alignment horizontal="center" vertical="center" wrapText="1"/>
    </xf>
    <xf numFmtId="0" fontId="29" fillId="0" borderId="24" xfId="2" applyFont="1" applyBorder="1" applyAlignment="1" applyProtection="1">
      <alignment horizontal="center" vertical="center" wrapText="1"/>
    </xf>
    <xf numFmtId="0" fontId="29" fillId="0" borderId="44" xfId="2" applyFont="1" applyBorder="1" applyAlignment="1" applyProtection="1">
      <alignment horizontal="center" vertical="center" wrapText="1"/>
    </xf>
    <xf numFmtId="0" fontId="29" fillId="0" borderId="45" xfId="2" applyFont="1" applyBorder="1" applyAlignment="1" applyProtection="1">
      <alignment horizontal="center" vertical="center" wrapText="1"/>
    </xf>
    <xf numFmtId="0" fontId="29" fillId="0" borderId="0" xfId="2" applyFont="1" applyBorder="1" applyAlignment="1" applyProtection="1">
      <alignment horizontal="center" vertical="center" wrapText="1"/>
    </xf>
    <xf numFmtId="0" fontId="29" fillId="0" borderId="51" xfId="2" applyFont="1" applyBorder="1" applyAlignment="1" applyProtection="1">
      <alignment horizontal="center" vertical="center" wrapText="1"/>
    </xf>
    <xf numFmtId="0" fontId="9" fillId="2" borderId="23" xfId="2" applyFont="1" applyFill="1" applyBorder="1" applyAlignment="1" applyProtection="1">
      <alignment horizontal="center" vertical="center" wrapText="1"/>
    </xf>
    <xf numFmtId="0" fontId="9" fillId="2" borderId="17" xfId="2" applyFont="1" applyFill="1" applyBorder="1" applyAlignment="1" applyProtection="1">
      <alignment horizontal="center" vertical="center" wrapText="1"/>
    </xf>
    <xf numFmtId="0" fontId="9" fillId="2" borderId="25" xfId="2" applyFont="1" applyFill="1" applyBorder="1" applyAlignment="1" applyProtection="1">
      <alignment horizontal="center" vertical="center" wrapText="1"/>
    </xf>
    <xf numFmtId="0" fontId="9" fillId="2" borderId="26" xfId="2" applyFont="1" applyFill="1" applyBorder="1" applyAlignment="1" applyProtection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9" fontId="9" fillId="0" borderId="0" xfId="2" applyNumberFormat="1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center" vertical="center"/>
    </xf>
    <xf numFmtId="0" fontId="9" fillId="2" borderId="24" xfId="2" applyFont="1" applyFill="1" applyBorder="1" applyAlignment="1" applyProtection="1">
      <alignment horizontal="center" vertical="center" wrapText="1"/>
    </xf>
    <xf numFmtId="0" fontId="9" fillId="2" borderId="18" xfId="2" applyFont="1" applyFill="1" applyBorder="1" applyAlignment="1" applyProtection="1">
      <alignment horizontal="center" vertical="center" wrapText="1"/>
    </xf>
  </cellXfs>
  <cellStyles count="5">
    <cellStyle name="Euro" xfId="1"/>
    <cellStyle name="Normale" xfId="0" builtinId="0"/>
    <cellStyle name="Normale_Banchecomuni2000" xfId="2"/>
    <cellStyle name="Normale_Foglio1" xfId="3"/>
    <cellStyle name="Normale_Fogli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95" workbookViewId="0">
      <selection activeCell="F16" sqref="F16"/>
    </sheetView>
  </sheetViews>
  <sheetFormatPr defaultColWidth="8" defaultRowHeight="12.75" x14ac:dyDescent="0.2"/>
  <cols>
    <col min="1" max="1" width="23" style="1" customWidth="1"/>
    <col min="2" max="3" width="11.625" style="1" customWidth="1"/>
    <col min="4" max="4" width="8.375" style="1" bestFit="1" customWidth="1"/>
    <col min="5" max="5" width="11.5" style="1" customWidth="1"/>
    <col min="6" max="7" width="10.625" style="1" customWidth="1"/>
    <col min="8" max="8" width="13.625" style="1" customWidth="1"/>
    <col min="9" max="9" width="14.875" style="1" customWidth="1"/>
    <col min="10" max="10" width="10" style="107" customWidth="1"/>
    <col min="11" max="16384" width="8" style="1"/>
  </cols>
  <sheetData>
    <row r="1" spans="1:12" s="59" customFormat="1" ht="60" customHeight="1" x14ac:dyDescent="0.25">
      <c r="A1" s="162" t="s">
        <v>87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2" s="60" customFormat="1" ht="20.100000000000001" customHeight="1" x14ac:dyDescent="0.25">
      <c r="A2" s="163" t="s">
        <v>88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2" s="62" customFormat="1" ht="20.100000000000001" customHeight="1" x14ac:dyDescent="0.25">
      <c r="A3" s="164" t="s">
        <v>89</v>
      </c>
      <c r="B3" s="164"/>
      <c r="C3" s="164"/>
      <c r="D3" s="164"/>
      <c r="E3" s="164"/>
      <c r="F3" s="164"/>
      <c r="G3" s="164"/>
      <c r="H3" s="164"/>
      <c r="I3" s="164"/>
      <c r="J3" s="164"/>
      <c r="K3" s="61"/>
      <c r="L3" s="61"/>
    </row>
    <row r="4" spans="1:12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s="34" customFormat="1" x14ac:dyDescent="0.25">
      <c r="A5" s="165" t="s">
        <v>90</v>
      </c>
      <c r="B5" s="155" t="s">
        <v>91</v>
      </c>
      <c r="C5" s="155" t="s">
        <v>92</v>
      </c>
      <c r="D5" s="155" t="s">
        <v>93</v>
      </c>
      <c r="E5" s="155" t="s">
        <v>94</v>
      </c>
      <c r="F5" s="155" t="s">
        <v>95</v>
      </c>
      <c r="G5" s="155" t="s">
        <v>96</v>
      </c>
      <c r="H5" s="155" t="s">
        <v>97</v>
      </c>
      <c r="I5" s="155" t="s">
        <v>98</v>
      </c>
      <c r="J5" s="158" t="s">
        <v>99</v>
      </c>
    </row>
    <row r="6" spans="1:12" s="34" customFormat="1" x14ac:dyDescent="0.25">
      <c r="A6" s="166"/>
      <c r="B6" s="156"/>
      <c r="C6" s="156"/>
      <c r="D6" s="156"/>
      <c r="E6" s="156"/>
      <c r="F6" s="156"/>
      <c r="G6" s="156"/>
      <c r="H6" s="156"/>
      <c r="I6" s="156"/>
      <c r="J6" s="159"/>
    </row>
    <row r="7" spans="1:12" s="34" customFormat="1" x14ac:dyDescent="0.25">
      <c r="A7" s="166"/>
      <c r="B7" s="156"/>
      <c r="C7" s="156"/>
      <c r="D7" s="156"/>
      <c r="E7" s="156"/>
      <c r="F7" s="156"/>
      <c r="G7" s="156"/>
      <c r="H7" s="156"/>
      <c r="I7" s="156"/>
      <c r="J7" s="159"/>
    </row>
    <row r="8" spans="1:12" s="34" customFormat="1" ht="13.5" thickBot="1" x14ac:dyDescent="0.3">
      <c r="A8" s="167"/>
      <c r="B8" s="157"/>
      <c r="C8" s="157"/>
      <c r="D8" s="157"/>
      <c r="E8" s="157"/>
      <c r="F8" s="157"/>
      <c r="G8" s="157"/>
      <c r="H8" s="157"/>
      <c r="I8" s="157"/>
      <c r="J8" s="160"/>
    </row>
    <row r="9" spans="1:12" s="2" customFormat="1" x14ac:dyDescent="0.25">
      <c r="A9" s="63" t="s">
        <v>0</v>
      </c>
      <c r="B9" s="64">
        <v>268.45</v>
      </c>
      <c r="C9" s="65">
        <v>197.857</v>
      </c>
      <c r="D9" s="66">
        <v>9</v>
      </c>
      <c r="E9" s="67">
        <v>11992</v>
      </c>
      <c r="F9" s="68">
        <f>B9*1000000/E9</f>
        <v>22385.757171447633</v>
      </c>
      <c r="G9" s="68">
        <f>C9*1000000/E9</f>
        <v>16499.082721814542</v>
      </c>
      <c r="H9" s="68">
        <v>29204444.44444444</v>
      </c>
      <c r="I9" s="68">
        <v>20360111.111111112</v>
      </c>
      <c r="J9" s="69">
        <v>1329</v>
      </c>
    </row>
    <row r="10" spans="1:12" s="2" customFormat="1" x14ac:dyDescent="0.25">
      <c r="A10" s="70" t="s">
        <v>1</v>
      </c>
      <c r="B10" s="64">
        <v>345.33800000000002</v>
      </c>
      <c r="C10" s="65">
        <v>246.239</v>
      </c>
      <c r="D10" s="71">
        <v>9</v>
      </c>
      <c r="E10" s="72">
        <v>9734</v>
      </c>
      <c r="F10" s="73">
        <f t="shared" ref="F10:F70" si="0">B10*1000000/E10</f>
        <v>35477.501540990343</v>
      </c>
      <c r="G10" s="73">
        <f t="shared" ref="G10:G70" si="1">C10*1000000/E10</f>
        <v>25296.794740086294</v>
      </c>
      <c r="H10" s="73">
        <v>31485100</v>
      </c>
      <c r="I10" s="73">
        <v>19337000</v>
      </c>
      <c r="J10" s="74">
        <v>974.4</v>
      </c>
    </row>
    <row r="11" spans="1:12" s="2" customFormat="1" x14ac:dyDescent="0.25">
      <c r="A11" s="70" t="s">
        <v>2</v>
      </c>
      <c r="B11" s="64">
        <v>38.414000000000001</v>
      </c>
      <c r="C11" s="65">
        <v>51.02</v>
      </c>
      <c r="D11" s="71">
        <v>3</v>
      </c>
      <c r="E11" s="72">
        <v>6878</v>
      </c>
      <c r="F11" s="73">
        <f t="shared" si="0"/>
        <v>5585.0537947077637</v>
      </c>
      <c r="G11" s="73">
        <f t="shared" si="1"/>
        <v>7417.8540273335275</v>
      </c>
      <c r="H11" s="73">
        <v>12616333.333333334</v>
      </c>
      <c r="I11" s="73">
        <v>14815333.333333334</v>
      </c>
      <c r="J11" s="74">
        <v>2246.3333333333335</v>
      </c>
    </row>
    <row r="12" spans="1:12" s="2" customFormat="1" x14ac:dyDescent="0.25">
      <c r="A12" s="70" t="s">
        <v>3</v>
      </c>
      <c r="B12" s="64">
        <v>136.251</v>
      </c>
      <c r="C12" s="65">
        <v>102.42400000000001</v>
      </c>
      <c r="D12" s="71">
        <v>8</v>
      </c>
      <c r="E12" s="72">
        <v>6786</v>
      </c>
      <c r="F12" s="73">
        <f t="shared" si="0"/>
        <v>20078.249336870027</v>
      </c>
      <c r="G12" s="73">
        <f t="shared" si="1"/>
        <v>15093.427645151784</v>
      </c>
      <c r="H12" s="73">
        <v>18734875</v>
      </c>
      <c r="I12" s="73">
        <v>12015125</v>
      </c>
      <c r="J12" s="74">
        <v>862</v>
      </c>
    </row>
    <row r="13" spans="1:12" s="2" customFormat="1" x14ac:dyDescent="0.25">
      <c r="A13" s="70" t="s">
        <v>4</v>
      </c>
      <c r="B13" s="64">
        <v>141.22200000000001</v>
      </c>
      <c r="C13" s="65">
        <v>72.557000000000002</v>
      </c>
      <c r="D13" s="71">
        <v>4</v>
      </c>
      <c r="E13" s="72">
        <v>5451</v>
      </c>
      <c r="F13" s="73">
        <f t="shared" si="0"/>
        <v>25907.539900935608</v>
      </c>
      <c r="G13" s="73">
        <f t="shared" si="1"/>
        <v>13310.768666299762</v>
      </c>
      <c r="H13" s="73">
        <v>33210500.000000004</v>
      </c>
      <c r="I13" s="73">
        <v>17078500</v>
      </c>
      <c r="J13" s="74">
        <v>1320.5</v>
      </c>
    </row>
    <row r="14" spans="1:12" s="2" customFormat="1" x14ac:dyDescent="0.25">
      <c r="A14" s="70" t="s">
        <v>5</v>
      </c>
      <c r="B14" s="64">
        <v>22862.756000000001</v>
      </c>
      <c r="C14" s="65">
        <v>13954.043</v>
      </c>
      <c r="D14" s="71">
        <v>350</v>
      </c>
      <c r="E14" s="72">
        <v>380635</v>
      </c>
      <c r="F14" s="73">
        <f t="shared" si="0"/>
        <v>60064.775966477071</v>
      </c>
      <c r="G14" s="73">
        <f t="shared" si="1"/>
        <v>36659.905158485162</v>
      </c>
      <c r="H14" s="73">
        <v>66342547.752808988</v>
      </c>
      <c r="I14" s="73">
        <v>37184252.808988765</v>
      </c>
      <c r="J14" s="74">
        <v>1047.3305785123966</v>
      </c>
    </row>
    <row r="15" spans="1:12" s="2" customFormat="1" x14ac:dyDescent="0.25">
      <c r="A15" s="75" t="s">
        <v>6</v>
      </c>
      <c r="B15" s="76" t="s">
        <v>100</v>
      </c>
      <c r="C15" s="76" t="s">
        <v>100</v>
      </c>
      <c r="D15" s="77">
        <v>2</v>
      </c>
      <c r="E15" s="78">
        <v>3335</v>
      </c>
      <c r="F15" s="79" t="s">
        <v>100</v>
      </c>
      <c r="G15" s="79" t="s">
        <v>100</v>
      </c>
      <c r="H15" s="79" t="s">
        <v>100</v>
      </c>
      <c r="I15" s="79" t="s">
        <v>100</v>
      </c>
      <c r="J15" s="80">
        <v>1661.5</v>
      </c>
    </row>
    <row r="16" spans="1:12" s="2" customFormat="1" x14ac:dyDescent="0.25">
      <c r="A16" s="70" t="s">
        <v>8</v>
      </c>
      <c r="B16" s="64">
        <v>348.25099999999998</v>
      </c>
      <c r="C16" s="65">
        <v>260.923</v>
      </c>
      <c r="D16" s="71">
        <v>9</v>
      </c>
      <c r="E16" s="72">
        <v>18172</v>
      </c>
      <c r="F16" s="73">
        <f t="shared" si="0"/>
        <v>19164.153642967201</v>
      </c>
      <c r="G16" s="73">
        <f t="shared" si="1"/>
        <v>14358.518600044024</v>
      </c>
      <c r="H16" s="73">
        <v>36738600</v>
      </c>
      <c r="I16" s="73">
        <v>23849500</v>
      </c>
      <c r="J16" s="74">
        <v>1635.8181818181818</v>
      </c>
    </row>
    <row r="17" spans="1:10" s="2" customFormat="1" x14ac:dyDescent="0.25">
      <c r="A17" s="70" t="s">
        <v>9</v>
      </c>
      <c r="B17" s="64">
        <v>477.17200000000003</v>
      </c>
      <c r="C17" s="65">
        <v>235.613</v>
      </c>
      <c r="D17" s="71">
        <v>11</v>
      </c>
      <c r="E17" s="72">
        <v>13279</v>
      </c>
      <c r="F17" s="73">
        <f t="shared" si="0"/>
        <v>35934.332404548535</v>
      </c>
      <c r="G17" s="73">
        <f t="shared" si="1"/>
        <v>17743.278861360042</v>
      </c>
      <c r="H17" s="73">
        <v>40311333.333333336</v>
      </c>
      <c r="I17" s="73">
        <v>19346333.333333332</v>
      </c>
      <c r="J17" s="74">
        <v>1096.9166666666667</v>
      </c>
    </row>
    <row r="18" spans="1:10" s="2" customFormat="1" x14ac:dyDescent="0.25">
      <c r="A18" s="75" t="s">
        <v>10</v>
      </c>
      <c r="B18" s="76" t="s">
        <v>100</v>
      </c>
      <c r="C18" s="76" t="s">
        <v>100</v>
      </c>
      <c r="D18" s="77">
        <v>1</v>
      </c>
      <c r="E18" s="78">
        <v>1948</v>
      </c>
      <c r="F18" s="79" t="s">
        <v>100</v>
      </c>
      <c r="G18" s="79" t="s">
        <v>100</v>
      </c>
      <c r="H18" s="79" t="s">
        <v>100</v>
      </c>
      <c r="I18" s="79" t="s">
        <v>100</v>
      </c>
      <c r="J18" s="80">
        <v>2038</v>
      </c>
    </row>
    <row r="19" spans="1:10" s="2" customFormat="1" x14ac:dyDescent="0.25">
      <c r="A19" s="70" t="s">
        <v>11</v>
      </c>
      <c r="B19" s="64">
        <v>1370.903</v>
      </c>
      <c r="C19" s="65">
        <v>852.15200000000004</v>
      </c>
      <c r="D19" s="71">
        <v>39</v>
      </c>
      <c r="E19" s="72">
        <v>35328</v>
      </c>
      <c r="F19" s="73">
        <f t="shared" si="0"/>
        <v>38804.998867753624</v>
      </c>
      <c r="G19" s="73">
        <f t="shared" si="1"/>
        <v>24121.15036231884</v>
      </c>
      <c r="H19" s="73">
        <v>33385785.714285713</v>
      </c>
      <c r="I19" s="73">
        <v>18118333.333333332</v>
      </c>
      <c r="J19" s="74">
        <v>872.21951219512198</v>
      </c>
    </row>
    <row r="20" spans="1:10" s="2" customFormat="1" x14ac:dyDescent="0.25">
      <c r="A20" s="70" t="s">
        <v>12</v>
      </c>
      <c r="B20" s="64">
        <v>58.759</v>
      </c>
      <c r="C20" s="65">
        <v>32.668999999999997</v>
      </c>
      <c r="D20" s="71">
        <v>4</v>
      </c>
      <c r="E20" s="72">
        <v>3476</v>
      </c>
      <c r="F20" s="73">
        <f t="shared" si="0"/>
        <v>16904.200230149596</v>
      </c>
      <c r="G20" s="73">
        <f t="shared" si="1"/>
        <v>9398.446490218641</v>
      </c>
      <c r="H20" s="73">
        <v>14775750</v>
      </c>
      <c r="I20" s="73">
        <v>7812250</v>
      </c>
      <c r="J20" s="74">
        <v>869.5</v>
      </c>
    </row>
    <row r="21" spans="1:10" s="2" customFormat="1" x14ac:dyDescent="0.25">
      <c r="A21" s="75" t="s">
        <v>13</v>
      </c>
      <c r="B21" s="76" t="s">
        <v>100</v>
      </c>
      <c r="C21" s="76" t="s">
        <v>100</v>
      </c>
      <c r="D21" s="77">
        <v>2</v>
      </c>
      <c r="E21" s="78">
        <v>1916</v>
      </c>
      <c r="F21" s="79" t="s">
        <v>100</v>
      </c>
      <c r="G21" s="79" t="s">
        <v>100</v>
      </c>
      <c r="H21" s="79" t="s">
        <v>100</v>
      </c>
      <c r="I21" s="79" t="s">
        <v>100</v>
      </c>
      <c r="J21" s="80">
        <v>991</v>
      </c>
    </row>
    <row r="22" spans="1:10" s="2" customFormat="1" x14ac:dyDescent="0.25">
      <c r="A22" s="75" t="s">
        <v>14</v>
      </c>
      <c r="B22" s="76" t="s">
        <v>100</v>
      </c>
      <c r="C22" s="76" t="s">
        <v>100</v>
      </c>
      <c r="D22" s="77">
        <v>2</v>
      </c>
      <c r="E22" s="78">
        <v>1215</v>
      </c>
      <c r="F22" s="79" t="s">
        <v>100</v>
      </c>
      <c r="G22" s="79" t="s">
        <v>100</v>
      </c>
      <c r="H22" s="79" t="s">
        <v>100</v>
      </c>
      <c r="I22" s="79" t="s">
        <v>100</v>
      </c>
      <c r="J22" s="80">
        <v>630</v>
      </c>
    </row>
    <row r="23" spans="1:10" s="2" customFormat="1" x14ac:dyDescent="0.25">
      <c r="A23" s="75" t="s">
        <v>101</v>
      </c>
      <c r="B23" s="76" t="s">
        <v>100</v>
      </c>
      <c r="C23" s="76" t="s">
        <v>100</v>
      </c>
      <c r="D23" s="81">
        <v>1</v>
      </c>
      <c r="E23" s="78">
        <v>3436</v>
      </c>
      <c r="F23" s="79" t="s">
        <v>100</v>
      </c>
      <c r="G23" s="79" t="s">
        <v>100</v>
      </c>
      <c r="H23" s="79" t="s">
        <v>100</v>
      </c>
      <c r="I23" s="79" t="s">
        <v>100</v>
      </c>
      <c r="J23" s="82">
        <v>3526</v>
      </c>
    </row>
    <row r="24" spans="1:10" s="2" customFormat="1" x14ac:dyDescent="0.25">
      <c r="A24" s="70" t="s">
        <v>63</v>
      </c>
      <c r="B24" s="64">
        <v>57.186999999999998</v>
      </c>
      <c r="C24" s="65">
        <v>45.338999999999999</v>
      </c>
      <c r="D24" s="71">
        <v>5</v>
      </c>
      <c r="E24" s="72">
        <v>4360</v>
      </c>
      <c r="F24" s="73">
        <f t="shared" si="0"/>
        <v>13116.284403669724</v>
      </c>
      <c r="G24" s="73">
        <f t="shared" si="1"/>
        <v>10398.853211009175</v>
      </c>
      <c r="H24" s="73">
        <v>11724600</v>
      </c>
      <c r="I24" s="73">
        <v>7879200</v>
      </c>
      <c r="J24" s="74">
        <v>856.2</v>
      </c>
    </row>
    <row r="25" spans="1:10" s="2" customFormat="1" x14ac:dyDescent="0.25">
      <c r="A25" s="70" t="s">
        <v>64</v>
      </c>
      <c r="B25" s="64">
        <v>55.38</v>
      </c>
      <c r="C25" s="65">
        <v>45.58</v>
      </c>
      <c r="D25" s="71">
        <v>4</v>
      </c>
      <c r="E25" s="72">
        <v>6515</v>
      </c>
      <c r="F25" s="73">
        <f t="shared" si="0"/>
        <v>8500.3837298541821</v>
      </c>
      <c r="G25" s="73">
        <f t="shared" si="1"/>
        <v>6996.1627014581736</v>
      </c>
      <c r="H25" s="73">
        <v>13678500</v>
      </c>
      <c r="I25" s="73">
        <v>9563500</v>
      </c>
      <c r="J25" s="74">
        <v>1604.75</v>
      </c>
    </row>
    <row r="26" spans="1:10" s="2" customFormat="1" x14ac:dyDescent="0.25">
      <c r="A26" s="75" t="s">
        <v>16</v>
      </c>
      <c r="B26" s="76" t="s">
        <v>100</v>
      </c>
      <c r="C26" s="76" t="s">
        <v>100</v>
      </c>
      <c r="D26" s="77">
        <v>2</v>
      </c>
      <c r="E26" s="78">
        <v>4841</v>
      </c>
      <c r="F26" s="79" t="s">
        <v>100</v>
      </c>
      <c r="G26" s="79" t="s">
        <v>100</v>
      </c>
      <c r="H26" s="79" t="s">
        <v>100</v>
      </c>
      <c r="I26" s="79" t="s">
        <v>100</v>
      </c>
      <c r="J26" s="80">
        <v>2458.5</v>
      </c>
    </row>
    <row r="27" spans="1:10" s="2" customFormat="1" x14ac:dyDescent="0.25">
      <c r="A27" s="70" t="s">
        <v>17</v>
      </c>
      <c r="B27" s="64">
        <v>389.64</v>
      </c>
      <c r="C27" s="65">
        <v>312.49099999999999</v>
      </c>
      <c r="D27" s="71">
        <v>11</v>
      </c>
      <c r="E27" s="72">
        <v>17556</v>
      </c>
      <c r="F27" s="73">
        <f t="shared" si="0"/>
        <v>22194.121667805877</v>
      </c>
      <c r="G27" s="73">
        <f t="shared" si="1"/>
        <v>17799.669628616997</v>
      </c>
      <c r="H27" s="73">
        <v>31203846.153846152</v>
      </c>
      <c r="I27" s="73">
        <v>22284307.692307692</v>
      </c>
      <c r="J27" s="74">
        <v>1343.5384615384614</v>
      </c>
    </row>
    <row r="28" spans="1:10" s="2" customFormat="1" x14ac:dyDescent="0.25">
      <c r="A28" s="70" t="s">
        <v>18</v>
      </c>
      <c r="B28" s="64">
        <v>433.815</v>
      </c>
      <c r="C28" s="65">
        <v>341.875</v>
      </c>
      <c r="D28" s="71">
        <v>14</v>
      </c>
      <c r="E28" s="72">
        <v>20634</v>
      </c>
      <c r="F28" s="73">
        <f t="shared" si="0"/>
        <v>21024.28031404478</v>
      </c>
      <c r="G28" s="73">
        <f t="shared" si="1"/>
        <v>16568.527672773092</v>
      </c>
      <c r="H28" s="73">
        <v>31233285.714285713</v>
      </c>
      <c r="I28" s="73">
        <v>20956000</v>
      </c>
      <c r="J28" s="74">
        <v>1477.7857142857142</v>
      </c>
    </row>
    <row r="29" spans="1:10" s="2" customFormat="1" x14ac:dyDescent="0.25">
      <c r="A29" s="70" t="s">
        <v>19</v>
      </c>
      <c r="B29" s="64">
        <v>394.23</v>
      </c>
      <c r="C29" s="65">
        <v>294.839</v>
      </c>
      <c r="D29" s="71">
        <v>10</v>
      </c>
      <c r="E29" s="72">
        <v>14611</v>
      </c>
      <c r="F29" s="73">
        <f t="shared" si="0"/>
        <v>26981.726096776401</v>
      </c>
      <c r="G29" s="73">
        <f t="shared" si="1"/>
        <v>20179.248511395523</v>
      </c>
      <c r="H29" s="73">
        <v>45862700</v>
      </c>
      <c r="I29" s="73">
        <v>26561100</v>
      </c>
      <c r="J29" s="74">
        <v>1431.7</v>
      </c>
    </row>
    <row r="30" spans="1:10" s="2" customFormat="1" x14ac:dyDescent="0.25">
      <c r="A30" s="70" t="s">
        <v>20</v>
      </c>
      <c r="B30" s="64">
        <v>62.866</v>
      </c>
      <c r="C30" s="65">
        <v>76.23</v>
      </c>
      <c r="D30" s="71">
        <v>5</v>
      </c>
      <c r="E30" s="72">
        <v>5844</v>
      </c>
      <c r="F30" s="73">
        <f t="shared" si="0"/>
        <v>10757.357973990418</v>
      </c>
      <c r="G30" s="73">
        <f t="shared" si="1"/>
        <v>13044.147843942505</v>
      </c>
      <c r="H30" s="73">
        <v>12922600</v>
      </c>
      <c r="I30" s="73">
        <v>14119200</v>
      </c>
      <c r="J30" s="74">
        <v>1192.8</v>
      </c>
    </row>
    <row r="31" spans="1:10" s="2" customFormat="1" x14ac:dyDescent="0.25">
      <c r="A31" s="70" t="s">
        <v>21</v>
      </c>
      <c r="B31" s="64">
        <v>88.132000000000005</v>
      </c>
      <c r="C31" s="65">
        <v>87.14</v>
      </c>
      <c r="D31" s="71">
        <v>6</v>
      </c>
      <c r="E31" s="72">
        <v>9976</v>
      </c>
      <c r="F31" s="73">
        <f t="shared" si="0"/>
        <v>8834.4025661587802</v>
      </c>
      <c r="G31" s="73">
        <f t="shared" si="1"/>
        <v>8734.963913392141</v>
      </c>
      <c r="H31" s="73">
        <v>14511833.333333334</v>
      </c>
      <c r="I31" s="73">
        <v>13330000</v>
      </c>
      <c r="J31" s="74">
        <v>1663.6666666666667</v>
      </c>
    </row>
    <row r="32" spans="1:10" s="2" customFormat="1" x14ac:dyDescent="0.25">
      <c r="A32" s="70" t="s">
        <v>22</v>
      </c>
      <c r="B32" s="64">
        <v>200.328</v>
      </c>
      <c r="C32" s="65">
        <v>179.37899999999999</v>
      </c>
      <c r="D32" s="71">
        <v>8</v>
      </c>
      <c r="E32" s="72">
        <v>13425</v>
      </c>
      <c r="F32" s="73">
        <f t="shared" si="0"/>
        <v>14922.011173184357</v>
      </c>
      <c r="G32" s="73">
        <f t="shared" si="1"/>
        <v>13361.564245810056</v>
      </c>
      <c r="H32" s="73">
        <v>22094555.555555556</v>
      </c>
      <c r="I32" s="73">
        <v>17454444.444444444</v>
      </c>
      <c r="J32" s="74">
        <v>1520.6666666666667</v>
      </c>
    </row>
    <row r="33" spans="1:10" s="2" customFormat="1" x14ac:dyDescent="0.25">
      <c r="A33" s="70" t="s">
        <v>23</v>
      </c>
      <c r="B33" s="64">
        <v>67.37</v>
      </c>
      <c r="C33" s="65">
        <v>52.843000000000004</v>
      </c>
      <c r="D33" s="71">
        <v>6</v>
      </c>
      <c r="E33" s="72">
        <v>6469</v>
      </c>
      <c r="F33" s="73">
        <f t="shared" si="0"/>
        <v>10414.28350595146</v>
      </c>
      <c r="G33" s="73">
        <f t="shared" si="1"/>
        <v>8168.6504869377031</v>
      </c>
      <c r="H33" s="73">
        <v>10038285.714285715</v>
      </c>
      <c r="I33" s="73">
        <v>7161000</v>
      </c>
      <c r="J33" s="74">
        <v>930.85714285714289</v>
      </c>
    </row>
    <row r="34" spans="1:10" s="2" customFormat="1" x14ac:dyDescent="0.25">
      <c r="A34" s="75" t="s">
        <v>24</v>
      </c>
      <c r="B34" s="76" t="s">
        <v>100</v>
      </c>
      <c r="C34" s="76" t="s">
        <v>100</v>
      </c>
      <c r="D34" s="77">
        <v>2</v>
      </c>
      <c r="E34" s="78">
        <v>1951</v>
      </c>
      <c r="F34" s="79" t="s">
        <v>100</v>
      </c>
      <c r="G34" s="79" t="s">
        <v>100</v>
      </c>
      <c r="H34" s="79" t="s">
        <v>100</v>
      </c>
      <c r="I34" s="79" t="s">
        <v>100</v>
      </c>
      <c r="J34" s="80">
        <v>960.5</v>
      </c>
    </row>
    <row r="35" spans="1:10" s="2" customFormat="1" x14ac:dyDescent="0.25">
      <c r="A35" s="70" t="s">
        <v>25</v>
      </c>
      <c r="B35" s="64" t="s">
        <v>100</v>
      </c>
      <c r="C35" s="65" t="s">
        <v>100</v>
      </c>
      <c r="D35" s="71">
        <v>3</v>
      </c>
      <c r="E35" s="72">
        <v>5053</v>
      </c>
      <c r="F35" s="79" t="s">
        <v>100</v>
      </c>
      <c r="G35" s="79" t="s">
        <v>100</v>
      </c>
      <c r="H35" s="73">
        <v>10888000</v>
      </c>
      <c r="I35" s="73">
        <v>7582500</v>
      </c>
      <c r="J35" s="74">
        <v>1282.75</v>
      </c>
    </row>
    <row r="36" spans="1:10" s="2" customFormat="1" x14ac:dyDescent="0.25">
      <c r="A36" s="75" t="s">
        <v>26</v>
      </c>
      <c r="B36" s="76" t="s">
        <v>100</v>
      </c>
      <c r="C36" s="76" t="s">
        <v>100</v>
      </c>
      <c r="D36" s="77">
        <v>2</v>
      </c>
      <c r="E36" s="78">
        <v>5494</v>
      </c>
      <c r="F36" s="79" t="s">
        <v>100</v>
      </c>
      <c r="G36" s="79" t="s">
        <v>100</v>
      </c>
      <c r="H36" s="79" t="s">
        <v>100</v>
      </c>
      <c r="I36" s="79" t="s">
        <v>100</v>
      </c>
      <c r="J36" s="80">
        <v>2777.5</v>
      </c>
    </row>
    <row r="37" spans="1:10" s="2" customFormat="1" x14ac:dyDescent="0.25">
      <c r="A37" s="75" t="s">
        <v>27</v>
      </c>
      <c r="B37" s="76" t="s">
        <v>100</v>
      </c>
      <c r="C37" s="76" t="s">
        <v>100</v>
      </c>
      <c r="D37" s="77">
        <v>2</v>
      </c>
      <c r="E37" s="78">
        <v>2261</v>
      </c>
      <c r="F37" s="79" t="s">
        <v>100</v>
      </c>
      <c r="G37" s="79" t="s">
        <v>100</v>
      </c>
      <c r="H37" s="79" t="s">
        <v>100</v>
      </c>
      <c r="I37" s="79" t="s">
        <v>100</v>
      </c>
      <c r="J37" s="80">
        <v>1133</v>
      </c>
    </row>
    <row r="38" spans="1:10" s="2" customFormat="1" x14ac:dyDescent="0.25">
      <c r="A38" s="70" t="s">
        <v>28</v>
      </c>
      <c r="B38" s="64">
        <v>282.74700000000001</v>
      </c>
      <c r="C38" s="65">
        <v>234.78700000000001</v>
      </c>
      <c r="D38" s="71">
        <v>12</v>
      </c>
      <c r="E38" s="72">
        <v>10998</v>
      </c>
      <c r="F38" s="73">
        <f t="shared" si="0"/>
        <v>25708.947081287508</v>
      </c>
      <c r="G38" s="73">
        <f t="shared" si="1"/>
        <v>21348.154209856337</v>
      </c>
      <c r="H38" s="73">
        <v>25831333.333333332</v>
      </c>
      <c r="I38" s="73">
        <v>18259666.666666668</v>
      </c>
      <c r="J38" s="74">
        <v>887.75</v>
      </c>
    </row>
    <row r="39" spans="1:10" s="2" customFormat="1" x14ac:dyDescent="0.25">
      <c r="A39" s="70" t="s">
        <v>29</v>
      </c>
      <c r="B39" s="76" t="s">
        <v>100</v>
      </c>
      <c r="C39" s="83" t="s">
        <v>100</v>
      </c>
      <c r="D39" s="71" t="s">
        <v>100</v>
      </c>
      <c r="E39" s="72">
        <v>3939</v>
      </c>
      <c r="F39" s="79" t="s">
        <v>100</v>
      </c>
      <c r="G39" s="79" t="s">
        <v>100</v>
      </c>
      <c r="H39" s="79" t="s">
        <v>100</v>
      </c>
      <c r="I39" s="79" t="s">
        <v>100</v>
      </c>
      <c r="J39" s="82" t="s">
        <v>100</v>
      </c>
    </row>
    <row r="40" spans="1:10" s="2" customFormat="1" x14ac:dyDescent="0.25">
      <c r="A40" s="70" t="s">
        <v>30</v>
      </c>
      <c r="B40" s="64">
        <v>2757.0279999999998</v>
      </c>
      <c r="C40" s="65">
        <v>1326.3620000000001</v>
      </c>
      <c r="D40" s="71">
        <v>62</v>
      </c>
      <c r="E40" s="72">
        <v>68974</v>
      </c>
      <c r="F40" s="73">
        <f t="shared" si="0"/>
        <v>39971.989445298226</v>
      </c>
      <c r="G40" s="73">
        <f t="shared" si="1"/>
        <v>19229.883724301912</v>
      </c>
      <c r="H40" s="73">
        <v>38504686.567164183</v>
      </c>
      <c r="I40" s="73">
        <v>18577641.791044775</v>
      </c>
      <c r="J40" s="74">
        <v>1047.2121212121212</v>
      </c>
    </row>
    <row r="41" spans="1:10" s="2" customFormat="1" x14ac:dyDescent="0.25">
      <c r="A41" s="70" t="s">
        <v>69</v>
      </c>
      <c r="B41" s="64">
        <v>30.068000000000001</v>
      </c>
      <c r="C41" s="65">
        <v>33.470999999999997</v>
      </c>
      <c r="D41" s="71">
        <v>4</v>
      </c>
      <c r="E41" s="72">
        <v>2314</v>
      </c>
      <c r="F41" s="84">
        <f t="shared" si="0"/>
        <v>12993.949870354365</v>
      </c>
      <c r="G41" s="84">
        <f t="shared" si="1"/>
        <v>14464.563526361277</v>
      </c>
      <c r="H41" s="84">
        <v>8041750</v>
      </c>
      <c r="I41" s="84">
        <v>8538500</v>
      </c>
      <c r="J41" s="74">
        <v>595</v>
      </c>
    </row>
    <row r="42" spans="1:10" s="2" customFormat="1" x14ac:dyDescent="0.25">
      <c r="A42" s="75" t="s">
        <v>31</v>
      </c>
      <c r="B42" s="76" t="s">
        <v>100</v>
      </c>
      <c r="C42" s="76" t="s">
        <v>100</v>
      </c>
      <c r="D42" s="77">
        <v>2</v>
      </c>
      <c r="E42" s="78">
        <v>4481</v>
      </c>
      <c r="F42" s="79" t="s">
        <v>100</v>
      </c>
      <c r="G42" s="79" t="s">
        <v>100</v>
      </c>
      <c r="H42" s="79" t="s">
        <v>100</v>
      </c>
      <c r="I42" s="79" t="s">
        <v>100</v>
      </c>
      <c r="J42" s="80">
        <v>2255.5</v>
      </c>
    </row>
    <row r="43" spans="1:10" s="2" customFormat="1" x14ac:dyDescent="0.25">
      <c r="A43" s="70" t="s">
        <v>32</v>
      </c>
      <c r="B43" s="64">
        <v>141.77000000000001</v>
      </c>
      <c r="C43" s="65">
        <v>115.607</v>
      </c>
      <c r="D43" s="71">
        <v>8</v>
      </c>
      <c r="E43" s="72">
        <v>8868</v>
      </c>
      <c r="F43" s="73">
        <f t="shared" si="0"/>
        <v>15986.693730266126</v>
      </c>
      <c r="G43" s="73">
        <f t="shared" si="1"/>
        <v>13036.423094271539</v>
      </c>
      <c r="H43" s="73">
        <v>17072375</v>
      </c>
      <c r="I43" s="73">
        <v>12210250</v>
      </c>
      <c r="J43" s="74">
        <v>1101.25</v>
      </c>
    </row>
    <row r="44" spans="1:10" s="2" customFormat="1" x14ac:dyDescent="0.25">
      <c r="A44" s="70" t="s">
        <v>33</v>
      </c>
      <c r="B44" s="64">
        <v>40.198</v>
      </c>
      <c r="C44" s="65">
        <v>42.411000000000001</v>
      </c>
      <c r="D44" s="71">
        <v>4</v>
      </c>
      <c r="E44" s="72">
        <v>6693</v>
      </c>
      <c r="F44" s="73">
        <f t="shared" si="0"/>
        <v>6005.9763932466758</v>
      </c>
      <c r="G44" s="73">
        <f t="shared" si="1"/>
        <v>6336.6203496190046</v>
      </c>
      <c r="H44" s="73">
        <v>8866200</v>
      </c>
      <c r="I44" s="73">
        <v>8022200</v>
      </c>
      <c r="J44" s="74">
        <v>1366.6</v>
      </c>
    </row>
    <row r="45" spans="1:10" s="2" customFormat="1" x14ac:dyDescent="0.25">
      <c r="A45" s="70" t="s">
        <v>34</v>
      </c>
      <c r="B45" s="64">
        <v>285.86200000000002</v>
      </c>
      <c r="C45" s="65">
        <v>193.517</v>
      </c>
      <c r="D45" s="71">
        <v>11</v>
      </c>
      <c r="E45" s="72">
        <v>16838</v>
      </c>
      <c r="F45" s="73">
        <f t="shared" si="0"/>
        <v>16977.194441145028</v>
      </c>
      <c r="G45" s="73">
        <f t="shared" si="1"/>
        <v>11492.873262857822</v>
      </c>
      <c r="H45" s="73">
        <v>26623636.363636363</v>
      </c>
      <c r="I45" s="73">
        <v>15012363.636363637</v>
      </c>
      <c r="J45" s="74">
        <v>1515.909090909091</v>
      </c>
    </row>
    <row r="46" spans="1:10" s="2" customFormat="1" x14ac:dyDescent="0.25">
      <c r="A46" s="70" t="s">
        <v>35</v>
      </c>
      <c r="B46" s="64">
        <v>131.82599999999999</v>
      </c>
      <c r="C46" s="65">
        <v>131.85499999999999</v>
      </c>
      <c r="D46" s="71">
        <v>4</v>
      </c>
      <c r="E46" s="72">
        <v>8763</v>
      </c>
      <c r="F46" s="73">
        <f t="shared" si="0"/>
        <v>15043.478260869566</v>
      </c>
      <c r="G46" s="73">
        <f t="shared" si="1"/>
        <v>15046.787629807142</v>
      </c>
      <c r="H46" s="73">
        <v>34884500</v>
      </c>
      <c r="I46" s="73">
        <v>24974000</v>
      </c>
      <c r="J46" s="74">
        <v>2175</v>
      </c>
    </row>
    <row r="47" spans="1:10" s="2" customFormat="1" x14ac:dyDescent="0.25">
      <c r="A47" s="70" t="s">
        <v>36</v>
      </c>
      <c r="B47" s="64">
        <v>211.27</v>
      </c>
      <c r="C47" s="65">
        <v>173.11</v>
      </c>
      <c r="D47" s="71">
        <v>9</v>
      </c>
      <c r="E47" s="72">
        <v>15729</v>
      </c>
      <c r="F47" s="73">
        <f t="shared" si="0"/>
        <v>13431.877423866743</v>
      </c>
      <c r="G47" s="73">
        <f t="shared" si="1"/>
        <v>11005.785491766801</v>
      </c>
      <c r="H47" s="73">
        <v>23324000</v>
      </c>
      <c r="I47" s="73">
        <v>17369555.555555556</v>
      </c>
      <c r="J47" s="74">
        <v>1757.8888888888889</v>
      </c>
    </row>
    <row r="48" spans="1:10" s="2" customFormat="1" x14ac:dyDescent="0.25">
      <c r="A48" s="70" t="s">
        <v>37</v>
      </c>
      <c r="B48" s="64">
        <v>58.106000000000002</v>
      </c>
      <c r="C48" s="65">
        <v>43.63</v>
      </c>
      <c r="D48" s="71">
        <v>3</v>
      </c>
      <c r="E48" s="72">
        <v>3843</v>
      </c>
      <c r="F48" s="73">
        <f t="shared" si="0"/>
        <v>15119.958365860006</v>
      </c>
      <c r="G48" s="73">
        <f t="shared" si="1"/>
        <v>11353.10954983086</v>
      </c>
      <c r="H48" s="73">
        <v>19232000</v>
      </c>
      <c r="I48" s="73">
        <v>13152333.333333334</v>
      </c>
      <c r="J48" s="74">
        <v>1290.3333333333333</v>
      </c>
    </row>
    <row r="49" spans="1:12" s="2" customFormat="1" x14ac:dyDescent="0.25">
      <c r="A49" s="75" t="s">
        <v>102</v>
      </c>
      <c r="B49" s="83" t="s">
        <v>100</v>
      </c>
      <c r="C49" s="76" t="s">
        <v>100</v>
      </c>
      <c r="D49" s="77">
        <v>3</v>
      </c>
      <c r="E49" s="78">
        <v>5897</v>
      </c>
      <c r="F49" s="79" t="s">
        <v>100</v>
      </c>
      <c r="G49" s="79" t="s">
        <v>100</v>
      </c>
      <c r="H49" s="79" t="s">
        <v>100</v>
      </c>
      <c r="I49" s="79" t="s">
        <v>100</v>
      </c>
      <c r="J49" s="80">
        <v>2030</v>
      </c>
      <c r="L49" s="85"/>
    </row>
    <row r="50" spans="1:12" s="2" customFormat="1" x14ac:dyDescent="0.25">
      <c r="A50" s="70" t="s">
        <v>72</v>
      </c>
      <c r="B50" s="64">
        <v>43.344000000000001</v>
      </c>
      <c r="C50" s="65">
        <v>64.474000000000004</v>
      </c>
      <c r="D50" s="71">
        <v>4</v>
      </c>
      <c r="E50" s="72">
        <v>10844</v>
      </c>
      <c r="F50" s="84">
        <f t="shared" si="0"/>
        <v>3997.0490593876798</v>
      </c>
      <c r="G50" s="84">
        <f t="shared" si="1"/>
        <v>5945.5920324603476</v>
      </c>
      <c r="H50" s="84">
        <v>10984500</v>
      </c>
      <c r="I50" s="84">
        <v>16451500</v>
      </c>
      <c r="J50" s="74">
        <v>2739</v>
      </c>
    </row>
    <row r="51" spans="1:12" s="2" customFormat="1" x14ac:dyDescent="0.25">
      <c r="A51" s="70" t="s">
        <v>38</v>
      </c>
      <c r="B51" s="64" t="s">
        <v>100</v>
      </c>
      <c r="C51" s="65" t="s">
        <v>100</v>
      </c>
      <c r="D51" s="71">
        <v>2</v>
      </c>
      <c r="E51" s="72">
        <v>5329</v>
      </c>
      <c r="F51" s="79" t="s">
        <v>100</v>
      </c>
      <c r="G51" s="79" t="s">
        <v>100</v>
      </c>
      <c r="H51" s="73">
        <v>17414000</v>
      </c>
      <c r="I51" s="73">
        <v>18777000</v>
      </c>
      <c r="J51" s="74">
        <v>1762</v>
      </c>
    </row>
    <row r="52" spans="1:12" s="2" customFormat="1" x14ac:dyDescent="0.25">
      <c r="A52" s="75" t="s">
        <v>39</v>
      </c>
      <c r="B52" s="83" t="s">
        <v>100</v>
      </c>
      <c r="C52" s="76" t="s">
        <v>100</v>
      </c>
      <c r="D52" s="77">
        <v>5</v>
      </c>
      <c r="E52" s="78">
        <v>6169</v>
      </c>
      <c r="F52" s="79" t="s">
        <v>100</v>
      </c>
      <c r="G52" s="79" t="s">
        <v>100</v>
      </c>
      <c r="H52" s="79" t="s">
        <v>100</v>
      </c>
      <c r="I52" s="79" t="s">
        <v>100</v>
      </c>
      <c r="J52" s="80">
        <v>1300</v>
      </c>
    </row>
    <row r="53" spans="1:12" s="2" customFormat="1" x14ac:dyDescent="0.25">
      <c r="A53" s="70" t="s">
        <v>40</v>
      </c>
      <c r="B53" s="64">
        <v>97.855000000000004</v>
      </c>
      <c r="C53" s="65">
        <v>57.981999999999999</v>
      </c>
      <c r="D53" s="71">
        <v>5</v>
      </c>
      <c r="E53" s="72">
        <v>4661</v>
      </c>
      <c r="F53" s="73">
        <f t="shared" si="0"/>
        <v>20994.421797897448</v>
      </c>
      <c r="G53" s="73">
        <f t="shared" si="1"/>
        <v>12439.81978116284</v>
      </c>
      <c r="H53" s="73">
        <v>20682200</v>
      </c>
      <c r="I53" s="73">
        <v>11559000</v>
      </c>
      <c r="J53" s="74">
        <v>945</v>
      </c>
    </row>
    <row r="54" spans="1:12" s="2" customFormat="1" x14ac:dyDescent="0.25">
      <c r="A54" s="70" t="s">
        <v>41</v>
      </c>
      <c r="B54" s="64">
        <v>468.49299999999999</v>
      </c>
      <c r="C54" s="65">
        <v>207.648</v>
      </c>
      <c r="D54" s="71">
        <v>11</v>
      </c>
      <c r="E54" s="72">
        <v>13114</v>
      </c>
      <c r="F54" s="73">
        <f t="shared" si="0"/>
        <v>35724.645417111482</v>
      </c>
      <c r="G54" s="73">
        <f t="shared" si="1"/>
        <v>15834.070459051396</v>
      </c>
      <c r="H54" s="73">
        <v>39650333.333333336</v>
      </c>
      <c r="I54" s="73">
        <v>17028583.333333332</v>
      </c>
      <c r="J54" s="74">
        <v>1070.8333333333333</v>
      </c>
    </row>
    <row r="55" spans="1:12" s="2" customFormat="1" x14ac:dyDescent="0.25">
      <c r="A55" s="70" t="s">
        <v>42</v>
      </c>
      <c r="B55" s="64">
        <v>289.02999999999997</v>
      </c>
      <c r="C55" s="65">
        <v>262.23500000000001</v>
      </c>
      <c r="D55" s="71">
        <v>11</v>
      </c>
      <c r="E55" s="72">
        <v>17058</v>
      </c>
      <c r="F55" s="73">
        <f t="shared" si="0"/>
        <v>16943.955915113143</v>
      </c>
      <c r="G55" s="73">
        <f t="shared" si="1"/>
        <v>15373.138703247743</v>
      </c>
      <c r="H55" s="73">
        <v>26384818.181818184</v>
      </c>
      <c r="I55" s="73">
        <v>22037000</v>
      </c>
      <c r="J55" s="74">
        <v>1439</v>
      </c>
    </row>
    <row r="56" spans="1:12" s="2" customFormat="1" x14ac:dyDescent="0.25">
      <c r="A56" s="70" t="s">
        <v>43</v>
      </c>
      <c r="B56" s="64">
        <v>117.46599999999999</v>
      </c>
      <c r="C56" s="65">
        <v>108.203</v>
      </c>
      <c r="D56" s="71">
        <v>4</v>
      </c>
      <c r="E56" s="72">
        <v>6962</v>
      </c>
      <c r="F56" s="73">
        <f t="shared" si="0"/>
        <v>16872.450445274346</v>
      </c>
      <c r="G56" s="73">
        <f t="shared" si="1"/>
        <v>15541.941970698075</v>
      </c>
      <c r="H56" s="73">
        <v>30385500</v>
      </c>
      <c r="I56" s="73">
        <v>22224250</v>
      </c>
      <c r="J56" s="74">
        <v>1739.75</v>
      </c>
    </row>
    <row r="57" spans="1:12" s="2" customFormat="1" x14ac:dyDescent="0.25">
      <c r="A57" s="70" t="s">
        <v>44</v>
      </c>
      <c r="B57" s="64">
        <v>167.98099999999999</v>
      </c>
      <c r="C57" s="65">
        <v>134.09800000000001</v>
      </c>
      <c r="D57" s="71">
        <v>7</v>
      </c>
      <c r="E57" s="72">
        <v>4776</v>
      </c>
      <c r="F57" s="73">
        <f t="shared" si="0"/>
        <v>35171.901172529317</v>
      </c>
      <c r="G57" s="73">
        <f t="shared" si="1"/>
        <v>28077.470686767174</v>
      </c>
      <c r="H57" s="73">
        <v>25842500</v>
      </c>
      <c r="I57" s="73">
        <v>18401833.333333332</v>
      </c>
      <c r="J57" s="74">
        <v>796.33333333333337</v>
      </c>
    </row>
    <row r="58" spans="1:12" s="2" customFormat="1" x14ac:dyDescent="0.25">
      <c r="A58" s="70" t="s">
        <v>45</v>
      </c>
      <c r="B58" s="64">
        <v>65.180000000000007</v>
      </c>
      <c r="C58" s="65">
        <v>56.96</v>
      </c>
      <c r="D58" s="71">
        <v>4</v>
      </c>
      <c r="E58" s="72">
        <v>8279</v>
      </c>
      <c r="F58" s="73">
        <f t="shared" si="0"/>
        <v>7872.9315134678109</v>
      </c>
      <c r="G58" s="73">
        <f t="shared" si="1"/>
        <v>6880.057978016669</v>
      </c>
      <c r="H58" s="73">
        <v>17255750</v>
      </c>
      <c r="I58" s="73">
        <v>12548000</v>
      </c>
      <c r="J58" s="74">
        <v>2071.5</v>
      </c>
    </row>
    <row r="59" spans="1:12" s="2" customFormat="1" x14ac:dyDescent="0.25">
      <c r="A59" s="70" t="s">
        <v>103</v>
      </c>
      <c r="B59" s="64">
        <v>38.067999999999998</v>
      </c>
      <c r="C59" s="65">
        <v>44.195999999999998</v>
      </c>
      <c r="D59" s="71">
        <v>4</v>
      </c>
      <c r="E59" s="72">
        <v>4380</v>
      </c>
      <c r="F59" s="73">
        <f t="shared" si="0"/>
        <v>8691.3242009132427</v>
      </c>
      <c r="G59" s="73">
        <f t="shared" si="1"/>
        <v>10090.410958904109</v>
      </c>
      <c r="H59" s="73">
        <v>9693500</v>
      </c>
      <c r="I59" s="73">
        <v>11283250</v>
      </c>
      <c r="J59" s="74">
        <v>1123.75</v>
      </c>
    </row>
    <row r="60" spans="1:12" s="2" customFormat="1" x14ac:dyDescent="0.25">
      <c r="A60" s="70" t="s">
        <v>46</v>
      </c>
      <c r="B60" s="64">
        <v>248.54300000000001</v>
      </c>
      <c r="C60" s="65">
        <v>122.931</v>
      </c>
      <c r="D60" s="71">
        <v>7</v>
      </c>
      <c r="E60" s="72">
        <v>8289</v>
      </c>
      <c r="F60" s="73">
        <f t="shared" si="0"/>
        <v>29984.678489564481</v>
      </c>
      <c r="G60" s="73">
        <f t="shared" si="1"/>
        <v>14830.618892508144</v>
      </c>
      <c r="H60" s="73">
        <v>37612857.142857149</v>
      </c>
      <c r="I60" s="73">
        <v>16045714.285714285</v>
      </c>
      <c r="J60" s="74">
        <v>1184.1428571428571</v>
      </c>
    </row>
    <row r="61" spans="1:12" s="2" customFormat="1" x14ac:dyDescent="0.25">
      <c r="A61" s="70" t="s">
        <v>47</v>
      </c>
      <c r="B61" s="64">
        <v>763.78</v>
      </c>
      <c r="C61" s="65">
        <v>507.60199999999998</v>
      </c>
      <c r="D61" s="71">
        <v>22</v>
      </c>
      <c r="E61" s="72">
        <v>27177</v>
      </c>
      <c r="F61" s="73">
        <f t="shared" si="0"/>
        <v>28103.911395665451</v>
      </c>
      <c r="G61" s="73">
        <f t="shared" si="1"/>
        <v>18677.63182102513</v>
      </c>
      <c r="H61" s="73">
        <v>32801260.869565219</v>
      </c>
      <c r="I61" s="73">
        <v>17772913.043478262</v>
      </c>
      <c r="J61" s="74">
        <v>1134.4583333333333</v>
      </c>
    </row>
    <row r="62" spans="1:12" s="2" customFormat="1" x14ac:dyDescent="0.25">
      <c r="A62" s="70" t="s">
        <v>48</v>
      </c>
      <c r="B62" s="64">
        <v>994.69100000000003</v>
      </c>
      <c r="C62" s="65">
        <v>635.03099999999995</v>
      </c>
      <c r="D62" s="71">
        <v>24</v>
      </c>
      <c r="E62" s="72">
        <v>31466</v>
      </c>
      <c r="F62" s="73">
        <f t="shared" si="0"/>
        <v>31611.612534163858</v>
      </c>
      <c r="G62" s="73">
        <f t="shared" si="1"/>
        <v>20181.497489353587</v>
      </c>
      <c r="H62" s="73">
        <v>37997814.814814813</v>
      </c>
      <c r="I62" s="73">
        <v>22837629.629629631</v>
      </c>
      <c r="J62" s="74">
        <v>1165.0740740740741</v>
      </c>
    </row>
    <row r="63" spans="1:12" s="2" customFormat="1" x14ac:dyDescent="0.25">
      <c r="A63" s="70" t="s">
        <v>49</v>
      </c>
      <c r="B63" s="64">
        <v>119.93300000000001</v>
      </c>
      <c r="C63" s="65">
        <v>115.852</v>
      </c>
      <c r="D63" s="71">
        <v>5</v>
      </c>
      <c r="E63" s="72">
        <v>11896</v>
      </c>
      <c r="F63" s="73">
        <f t="shared" si="0"/>
        <v>10081.792199058507</v>
      </c>
      <c r="G63" s="73">
        <f t="shared" si="1"/>
        <v>9738.7357094821782</v>
      </c>
      <c r="H63" s="73">
        <v>23259800</v>
      </c>
      <c r="I63" s="73">
        <v>20069000</v>
      </c>
      <c r="J63" s="74">
        <v>2363</v>
      </c>
    </row>
    <row r="64" spans="1:12" s="2" customFormat="1" x14ac:dyDescent="0.25">
      <c r="A64" s="70" t="s">
        <v>50</v>
      </c>
      <c r="B64" s="64">
        <v>34.213000000000001</v>
      </c>
      <c r="C64" s="65">
        <v>55.942999999999998</v>
      </c>
      <c r="D64" s="71">
        <v>3</v>
      </c>
      <c r="E64" s="72">
        <v>7154</v>
      </c>
      <c r="F64" s="73">
        <f t="shared" si="0"/>
        <v>4782.3595191501254</v>
      </c>
      <c r="G64" s="73">
        <f t="shared" si="1"/>
        <v>7819.8210791165784</v>
      </c>
      <c r="H64" s="73">
        <v>11871666.666666666</v>
      </c>
      <c r="I64" s="73">
        <v>16441000</v>
      </c>
      <c r="J64" s="74">
        <v>2464</v>
      </c>
    </row>
    <row r="65" spans="1:10" s="2" customFormat="1" x14ac:dyDescent="0.25">
      <c r="A65" s="70" t="s">
        <v>51</v>
      </c>
      <c r="B65" s="64">
        <v>274.61700000000002</v>
      </c>
      <c r="C65" s="65">
        <v>225.31200000000001</v>
      </c>
      <c r="D65" s="71">
        <v>11</v>
      </c>
      <c r="E65" s="72">
        <v>14536</v>
      </c>
      <c r="F65" s="73">
        <f t="shared" si="0"/>
        <v>18892.198679141442</v>
      </c>
      <c r="G65" s="73">
        <f t="shared" si="1"/>
        <v>15500.275178866263</v>
      </c>
      <c r="H65" s="73">
        <v>23505636.363636363</v>
      </c>
      <c r="I65" s="73">
        <v>18452272.727272727</v>
      </c>
      <c r="J65" s="74">
        <v>1472.7</v>
      </c>
    </row>
    <row r="66" spans="1:10" s="2" customFormat="1" x14ac:dyDescent="0.25">
      <c r="A66" s="75" t="s">
        <v>52</v>
      </c>
      <c r="B66" s="83" t="s">
        <v>100</v>
      </c>
      <c r="C66" s="76" t="s">
        <v>100</v>
      </c>
      <c r="D66" s="77">
        <v>2</v>
      </c>
      <c r="E66" s="78">
        <v>2712</v>
      </c>
      <c r="F66" s="79" t="s">
        <v>100</v>
      </c>
      <c r="G66" s="79" t="s">
        <v>100</v>
      </c>
      <c r="H66" s="79" t="s">
        <v>100</v>
      </c>
      <c r="I66" s="79" t="s">
        <v>100</v>
      </c>
      <c r="J66" s="80">
        <v>1394</v>
      </c>
    </row>
    <row r="67" spans="1:10" s="2" customFormat="1" x14ac:dyDescent="0.25">
      <c r="A67" s="70" t="s">
        <v>53</v>
      </c>
      <c r="B67" s="64">
        <v>183.179</v>
      </c>
      <c r="C67" s="65">
        <v>122.08799999999999</v>
      </c>
      <c r="D67" s="71">
        <v>8</v>
      </c>
      <c r="E67" s="72">
        <v>7579</v>
      </c>
      <c r="F67" s="73">
        <f t="shared" si="0"/>
        <v>24169.283546642037</v>
      </c>
      <c r="G67" s="73">
        <f t="shared" si="1"/>
        <v>16108.721467212034</v>
      </c>
      <c r="H67" s="73">
        <v>24746875</v>
      </c>
      <c r="I67" s="73">
        <v>13407625</v>
      </c>
      <c r="J67" s="74">
        <v>981.75</v>
      </c>
    </row>
    <row r="68" spans="1:10" s="2" customFormat="1" x14ac:dyDescent="0.25">
      <c r="A68" s="86" t="s">
        <v>54</v>
      </c>
      <c r="B68" s="87">
        <v>477.93400000000003</v>
      </c>
      <c r="C68" s="88">
        <v>335.90800000000002</v>
      </c>
      <c r="D68" s="89">
        <v>12</v>
      </c>
      <c r="E68" s="90">
        <v>18392</v>
      </c>
      <c r="F68" s="91">
        <f t="shared" si="0"/>
        <v>25985.972161809481</v>
      </c>
      <c r="G68" s="91">
        <f t="shared" si="1"/>
        <v>18263.810352327098</v>
      </c>
      <c r="H68" s="91">
        <v>39105333.333333336</v>
      </c>
      <c r="I68" s="91">
        <v>27403583.333333332</v>
      </c>
      <c r="J68" s="92">
        <v>1526.1666666666667</v>
      </c>
    </row>
    <row r="69" spans="1:10" s="2" customFormat="1" ht="13.5" thickBot="1" x14ac:dyDescent="0.3">
      <c r="A69" s="93" t="s">
        <v>55</v>
      </c>
      <c r="B69" s="94">
        <v>487.24700000000001</v>
      </c>
      <c r="C69" s="95">
        <v>453.63499999999999</v>
      </c>
      <c r="D69" s="96" t="s">
        <v>100</v>
      </c>
      <c r="E69" s="96" t="s">
        <v>100</v>
      </c>
      <c r="F69" s="97" t="s">
        <v>100</v>
      </c>
      <c r="G69" s="97" t="s">
        <v>100</v>
      </c>
      <c r="H69" s="97" t="s">
        <v>100</v>
      </c>
      <c r="I69" s="97" t="s">
        <v>100</v>
      </c>
      <c r="J69" s="98" t="s">
        <v>100</v>
      </c>
    </row>
    <row r="70" spans="1:10" s="105" customFormat="1" ht="16.5" thickTop="1" thickBot="1" x14ac:dyDescent="0.3">
      <c r="A70" s="99" t="s">
        <v>104</v>
      </c>
      <c r="B70" s="100">
        <v>36606.89</v>
      </c>
      <c r="C70" s="101">
        <v>23246.062000000002</v>
      </c>
      <c r="D70" s="102">
        <v>807</v>
      </c>
      <c r="E70" s="102">
        <v>990681</v>
      </c>
      <c r="F70" s="103">
        <f t="shared" si="0"/>
        <v>36951.238592442976</v>
      </c>
      <c r="G70" s="103">
        <f t="shared" si="1"/>
        <v>23464.729817166171</v>
      </c>
      <c r="H70" s="103">
        <v>44776010.778443113</v>
      </c>
      <c r="I70" s="103">
        <v>25950330.538922157</v>
      </c>
      <c r="J70" s="104">
        <v>1178.0570071258908</v>
      </c>
    </row>
    <row r="71" spans="1:10" s="2" customFormat="1" ht="6" customHeight="1" x14ac:dyDescent="0.25">
      <c r="J71" s="106"/>
    </row>
    <row r="72" spans="1:10" s="34" customFormat="1" ht="15" customHeight="1" x14ac:dyDescent="0.25">
      <c r="A72" s="161" t="s">
        <v>105</v>
      </c>
      <c r="B72" s="161"/>
      <c r="C72" s="161"/>
      <c r="D72" s="161"/>
      <c r="E72" s="161"/>
      <c r="F72" s="161"/>
      <c r="G72" s="161"/>
      <c r="H72" s="161"/>
      <c r="I72" s="161"/>
      <c r="J72" s="161"/>
    </row>
    <row r="73" spans="1:10" s="34" customFormat="1" ht="15" customHeight="1" x14ac:dyDescent="0.25">
      <c r="A73" s="161" t="s">
        <v>106</v>
      </c>
      <c r="B73" s="161"/>
      <c r="C73" s="161"/>
      <c r="D73" s="161"/>
      <c r="E73" s="161"/>
      <c r="F73" s="161"/>
      <c r="G73" s="161"/>
      <c r="H73" s="161"/>
      <c r="I73" s="161"/>
      <c r="J73" s="161"/>
    </row>
    <row r="74" spans="1:10" s="2" customFormat="1" ht="6" customHeight="1" x14ac:dyDescent="0.25">
      <c r="J74" s="106"/>
    </row>
    <row r="75" spans="1:10" s="2" customFormat="1" x14ac:dyDescent="0.25">
      <c r="J75" s="106"/>
    </row>
    <row r="76" spans="1:10" s="2" customFormat="1" x14ac:dyDescent="0.25">
      <c r="J76" s="106"/>
    </row>
  </sheetData>
  <mergeCells count="15">
    <mergeCell ref="C5:C8"/>
    <mergeCell ref="D5:D8"/>
    <mergeCell ref="E5:E8"/>
    <mergeCell ref="F5:F8"/>
    <mergeCell ref="G5:G8"/>
    <mergeCell ref="H5:H8"/>
    <mergeCell ref="I5:I8"/>
    <mergeCell ref="J5:J8"/>
    <mergeCell ref="A72:J72"/>
    <mergeCell ref="A73:J73"/>
    <mergeCell ref="A1:J1"/>
    <mergeCell ref="A2:J2"/>
    <mergeCell ref="A3:J3"/>
    <mergeCell ref="A5:A8"/>
    <mergeCell ref="B5:B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1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opLeftCell="A10" zoomScale="95" workbookViewId="0">
      <selection activeCell="F16" sqref="F16"/>
    </sheetView>
  </sheetViews>
  <sheetFormatPr defaultColWidth="8" defaultRowHeight="12.75" x14ac:dyDescent="0.2"/>
  <cols>
    <col min="1" max="1" width="27.5" style="1" customWidth="1"/>
    <col min="2" max="3" width="11.625" style="1" customWidth="1"/>
    <col min="4" max="4" width="10.625" style="1" customWidth="1"/>
    <col min="5" max="6" width="11.625" style="1" customWidth="1"/>
    <col min="7" max="7" width="10.625" style="1" customWidth="1"/>
    <col min="8" max="10" width="8.625" style="1" customWidth="1"/>
    <col min="11" max="16384" width="8" style="1"/>
  </cols>
  <sheetData>
    <row r="1" spans="1:10" s="59" customFormat="1" ht="30" customHeight="1" x14ac:dyDescent="0.25">
      <c r="A1" s="162" t="s">
        <v>107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s="60" customFormat="1" ht="20.100000000000001" customHeight="1" x14ac:dyDescent="0.25">
      <c r="A2" s="180" t="s">
        <v>108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s="62" customFormat="1" ht="20.100000000000001" customHeight="1" x14ac:dyDescent="0.25">
      <c r="A3" s="181" t="s">
        <v>109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s="34" customFormat="1" ht="12.75" customHeight="1" x14ac:dyDescent="0.25">
      <c r="A5" s="182" t="s">
        <v>90</v>
      </c>
      <c r="B5" s="185" t="s">
        <v>91</v>
      </c>
      <c r="C5" s="185"/>
      <c r="D5" s="185"/>
      <c r="E5" s="187" t="s">
        <v>92</v>
      </c>
      <c r="F5" s="185"/>
      <c r="G5" s="188"/>
      <c r="H5" s="185" t="s">
        <v>93</v>
      </c>
      <c r="I5" s="185"/>
      <c r="J5" s="188"/>
    </row>
    <row r="6" spans="1:10" s="34" customFormat="1" x14ac:dyDescent="0.25">
      <c r="A6" s="183"/>
      <c r="B6" s="186"/>
      <c r="C6" s="186"/>
      <c r="D6" s="186"/>
      <c r="E6" s="189"/>
      <c r="F6" s="186"/>
      <c r="G6" s="190"/>
      <c r="H6" s="186"/>
      <c r="I6" s="186"/>
      <c r="J6" s="190"/>
    </row>
    <row r="7" spans="1:10" s="34" customFormat="1" ht="12.75" customHeight="1" x14ac:dyDescent="0.25">
      <c r="A7" s="183"/>
      <c r="B7" s="168">
        <v>2012</v>
      </c>
      <c r="C7" s="168">
        <v>2011</v>
      </c>
      <c r="D7" s="191" t="s">
        <v>110</v>
      </c>
      <c r="E7" s="168">
        <v>2012</v>
      </c>
      <c r="F7" s="170">
        <v>2011</v>
      </c>
      <c r="G7" s="172" t="s">
        <v>110</v>
      </c>
      <c r="H7" s="174">
        <v>2012</v>
      </c>
      <c r="I7" s="176">
        <v>2011</v>
      </c>
      <c r="J7" s="178" t="s">
        <v>111</v>
      </c>
    </row>
    <row r="8" spans="1:10" s="34" customFormat="1" ht="13.5" customHeight="1" thickBot="1" x14ac:dyDescent="0.3">
      <c r="A8" s="184"/>
      <c r="B8" s="169"/>
      <c r="C8" s="169"/>
      <c r="D8" s="192"/>
      <c r="E8" s="169"/>
      <c r="F8" s="171"/>
      <c r="G8" s="173"/>
      <c r="H8" s="175"/>
      <c r="I8" s="177"/>
      <c r="J8" s="179"/>
    </row>
    <row r="9" spans="1:10" s="2" customFormat="1" x14ac:dyDescent="0.25">
      <c r="A9" s="108" t="s">
        <v>0</v>
      </c>
      <c r="B9" s="109">
        <v>268.45</v>
      </c>
      <c r="C9" s="109">
        <v>262.83999999999997</v>
      </c>
      <c r="D9" s="110">
        <f t="shared" ref="D9:D14" si="0">((B9/C9)-1)</f>
        <v>2.134378329021458E-2</v>
      </c>
      <c r="E9" s="109">
        <v>197.857</v>
      </c>
      <c r="F9" s="111">
        <v>183.24100000000001</v>
      </c>
      <c r="G9" s="112">
        <f t="shared" ref="G9:G14" si="1">((E9/F9)-1)</f>
        <v>7.9763808318007445E-2</v>
      </c>
      <c r="H9" s="113">
        <v>9</v>
      </c>
      <c r="I9" s="114">
        <v>9</v>
      </c>
      <c r="J9" s="115">
        <f t="shared" ref="J9:J68" si="2">H9-I9</f>
        <v>0</v>
      </c>
    </row>
    <row r="10" spans="1:10" s="2" customFormat="1" x14ac:dyDescent="0.25">
      <c r="A10" s="12" t="s">
        <v>1</v>
      </c>
      <c r="B10" s="116">
        <v>345.33800000000002</v>
      </c>
      <c r="C10" s="116">
        <v>314.851</v>
      </c>
      <c r="D10" s="117">
        <f t="shared" si="0"/>
        <v>9.6829929077563826E-2</v>
      </c>
      <c r="E10" s="116">
        <v>246.239</v>
      </c>
      <c r="F10" s="118">
        <v>193.37</v>
      </c>
      <c r="G10" s="119">
        <f t="shared" si="1"/>
        <v>0.27340849149299262</v>
      </c>
      <c r="H10" s="120">
        <v>9</v>
      </c>
      <c r="I10" s="121">
        <v>10</v>
      </c>
      <c r="J10" s="122">
        <f t="shared" si="2"/>
        <v>-1</v>
      </c>
    </row>
    <row r="11" spans="1:10" s="2" customFormat="1" x14ac:dyDescent="0.25">
      <c r="A11" s="12" t="s">
        <v>2</v>
      </c>
      <c r="B11" s="116">
        <v>38.414000000000001</v>
      </c>
      <c r="C11" s="116">
        <v>37.848999999999997</v>
      </c>
      <c r="D11" s="117">
        <f t="shared" si="0"/>
        <v>1.492773917408674E-2</v>
      </c>
      <c r="E11" s="116">
        <v>51.02</v>
      </c>
      <c r="F11" s="118">
        <v>44.445999999999998</v>
      </c>
      <c r="G11" s="119">
        <f t="shared" si="1"/>
        <v>0.14790982315618972</v>
      </c>
      <c r="H11" s="120">
        <v>3</v>
      </c>
      <c r="I11" s="121">
        <v>3</v>
      </c>
      <c r="J11" s="122">
        <f t="shared" si="2"/>
        <v>0</v>
      </c>
    </row>
    <row r="12" spans="1:10" s="2" customFormat="1" x14ac:dyDescent="0.25">
      <c r="A12" s="12" t="s">
        <v>3</v>
      </c>
      <c r="B12" s="116">
        <v>136.251</v>
      </c>
      <c r="C12" s="116">
        <v>149.87899999999999</v>
      </c>
      <c r="D12" s="117">
        <f t="shared" si="0"/>
        <v>-9.0926680855890285E-2</v>
      </c>
      <c r="E12" s="116">
        <v>102.42400000000001</v>
      </c>
      <c r="F12" s="118">
        <v>96.120999999999995</v>
      </c>
      <c r="G12" s="119">
        <f t="shared" si="1"/>
        <v>6.5573599941740168E-2</v>
      </c>
      <c r="H12" s="120">
        <v>8</v>
      </c>
      <c r="I12" s="121">
        <v>8</v>
      </c>
      <c r="J12" s="122">
        <f t="shared" si="2"/>
        <v>0</v>
      </c>
    </row>
    <row r="13" spans="1:10" s="2" customFormat="1" x14ac:dyDescent="0.25">
      <c r="A13" s="12" t="s">
        <v>4</v>
      </c>
      <c r="B13" s="116">
        <v>141.22200000000001</v>
      </c>
      <c r="C13" s="116">
        <v>132.84200000000001</v>
      </c>
      <c r="D13" s="117">
        <f t="shared" si="0"/>
        <v>6.3082458860902468E-2</v>
      </c>
      <c r="E13" s="116">
        <v>72.557000000000002</v>
      </c>
      <c r="F13" s="118">
        <v>68.313999999999993</v>
      </c>
      <c r="G13" s="119">
        <f t="shared" si="1"/>
        <v>6.2110255584507001E-2</v>
      </c>
      <c r="H13" s="120">
        <v>4</v>
      </c>
      <c r="I13" s="121">
        <v>4</v>
      </c>
      <c r="J13" s="122">
        <f t="shared" si="2"/>
        <v>0</v>
      </c>
    </row>
    <row r="14" spans="1:10" s="2" customFormat="1" x14ac:dyDescent="0.25">
      <c r="A14" s="12" t="s">
        <v>5</v>
      </c>
      <c r="B14" s="116">
        <v>22862.756000000001</v>
      </c>
      <c r="C14" s="116">
        <v>23617.947</v>
      </c>
      <c r="D14" s="117">
        <f t="shared" si="0"/>
        <v>-3.1975302510417136E-2</v>
      </c>
      <c r="E14" s="116">
        <v>13954.043</v>
      </c>
      <c r="F14" s="118">
        <v>13237.593999999999</v>
      </c>
      <c r="G14" s="119">
        <f t="shared" si="1"/>
        <v>5.412229745073005E-2</v>
      </c>
      <c r="H14" s="120">
        <v>350</v>
      </c>
      <c r="I14" s="121">
        <v>356</v>
      </c>
      <c r="J14" s="122">
        <f t="shared" si="2"/>
        <v>-6</v>
      </c>
    </row>
    <row r="15" spans="1:10" s="2" customFormat="1" x14ac:dyDescent="0.25">
      <c r="A15" s="13" t="s">
        <v>6</v>
      </c>
      <c r="B15" s="123" t="s">
        <v>100</v>
      </c>
      <c r="C15" s="123" t="s">
        <v>112</v>
      </c>
      <c r="D15" s="124" t="s">
        <v>112</v>
      </c>
      <c r="E15" s="123" t="s">
        <v>100</v>
      </c>
      <c r="F15" s="125" t="s">
        <v>112</v>
      </c>
      <c r="G15" s="126" t="s">
        <v>112</v>
      </c>
      <c r="H15" s="127">
        <v>2</v>
      </c>
      <c r="I15" s="128">
        <v>2</v>
      </c>
      <c r="J15" s="129">
        <f t="shared" si="2"/>
        <v>0</v>
      </c>
    </row>
    <row r="16" spans="1:10" s="2" customFormat="1" x14ac:dyDescent="0.25">
      <c r="A16" s="12" t="s">
        <v>8</v>
      </c>
      <c r="B16" s="116">
        <v>348.25099999999998</v>
      </c>
      <c r="C16" s="116">
        <v>367.38600000000002</v>
      </c>
      <c r="D16" s="117">
        <f>((B16/C16)-1)</f>
        <v>-5.2084183937330386E-2</v>
      </c>
      <c r="E16" s="116">
        <v>260.923</v>
      </c>
      <c r="F16" s="118">
        <v>238.495</v>
      </c>
      <c r="G16" s="119">
        <f>((E16/F16)-1)</f>
        <v>9.4039707331390554E-2</v>
      </c>
      <c r="H16" s="120">
        <v>9</v>
      </c>
      <c r="I16" s="121">
        <v>10</v>
      </c>
      <c r="J16" s="122">
        <f t="shared" si="2"/>
        <v>-1</v>
      </c>
    </row>
    <row r="17" spans="1:12" s="2" customFormat="1" x14ac:dyDescent="0.25">
      <c r="A17" s="12" t="s">
        <v>9</v>
      </c>
      <c r="B17" s="116">
        <v>477.17200000000003</v>
      </c>
      <c r="C17" s="116">
        <v>483.73599999999999</v>
      </c>
      <c r="D17" s="117">
        <f>((B17/C17)-1)</f>
        <v>-1.3569384953776353E-2</v>
      </c>
      <c r="E17" s="116">
        <v>235.613</v>
      </c>
      <c r="F17" s="118">
        <v>232.15600000000001</v>
      </c>
      <c r="G17" s="119">
        <f>((E17/F17)-1)</f>
        <v>1.4890849256534278E-2</v>
      </c>
      <c r="H17" s="120">
        <v>11</v>
      </c>
      <c r="I17" s="121">
        <v>12</v>
      </c>
      <c r="J17" s="122">
        <f t="shared" si="2"/>
        <v>-1</v>
      </c>
      <c r="L17" s="130"/>
    </row>
    <row r="18" spans="1:12" s="2" customFormat="1" x14ac:dyDescent="0.25">
      <c r="A18" s="13" t="s">
        <v>10</v>
      </c>
      <c r="B18" s="123" t="s">
        <v>100</v>
      </c>
      <c r="C18" s="123" t="s">
        <v>100</v>
      </c>
      <c r="D18" s="124" t="s">
        <v>112</v>
      </c>
      <c r="E18" s="123" t="s">
        <v>100</v>
      </c>
      <c r="F18" s="125" t="s">
        <v>112</v>
      </c>
      <c r="G18" s="126" t="s">
        <v>112</v>
      </c>
      <c r="H18" s="127">
        <v>1</v>
      </c>
      <c r="I18" s="128">
        <v>1</v>
      </c>
      <c r="J18" s="129">
        <f t="shared" si="2"/>
        <v>0</v>
      </c>
      <c r="L18" s="130"/>
    </row>
    <row r="19" spans="1:12" s="2" customFormat="1" x14ac:dyDescent="0.25">
      <c r="A19" s="12" t="s">
        <v>11</v>
      </c>
      <c r="B19" s="116">
        <v>1370.903</v>
      </c>
      <c r="C19" s="116">
        <v>1402.203</v>
      </c>
      <c r="D19" s="117">
        <f>((B19/C19)-1)</f>
        <v>-2.2322017568069619E-2</v>
      </c>
      <c r="E19" s="116">
        <v>852.15200000000004</v>
      </c>
      <c r="F19" s="118">
        <v>760.97</v>
      </c>
      <c r="G19" s="119">
        <f>((E19/F19)-1)</f>
        <v>0.11982338331340259</v>
      </c>
      <c r="H19" s="120">
        <v>39</v>
      </c>
      <c r="I19" s="121">
        <v>42</v>
      </c>
      <c r="J19" s="122">
        <f t="shared" si="2"/>
        <v>-3</v>
      </c>
      <c r="L19" s="131"/>
    </row>
    <row r="20" spans="1:12" s="2" customFormat="1" x14ac:dyDescent="0.25">
      <c r="A20" s="12" t="s">
        <v>12</v>
      </c>
      <c r="B20" s="116">
        <v>58.759</v>
      </c>
      <c r="C20" s="116">
        <v>59.103000000000002</v>
      </c>
      <c r="D20" s="117">
        <f>((B20/C20)-1)</f>
        <v>-5.8203475288902684E-3</v>
      </c>
      <c r="E20" s="116">
        <v>32.668999999999997</v>
      </c>
      <c r="F20" s="118">
        <v>31.248999999999999</v>
      </c>
      <c r="G20" s="119">
        <f>((E20/F20)-1)</f>
        <v>4.5441454126531999E-2</v>
      </c>
      <c r="H20" s="120">
        <v>4</v>
      </c>
      <c r="I20" s="121">
        <v>4</v>
      </c>
      <c r="J20" s="122">
        <f t="shared" si="2"/>
        <v>0</v>
      </c>
      <c r="L20" s="130"/>
    </row>
    <row r="21" spans="1:12" s="2" customFormat="1" x14ac:dyDescent="0.25">
      <c r="A21" s="13" t="s">
        <v>13</v>
      </c>
      <c r="B21" s="123" t="s">
        <v>100</v>
      </c>
      <c r="C21" s="123" t="s">
        <v>112</v>
      </c>
      <c r="D21" s="124" t="s">
        <v>112</v>
      </c>
      <c r="E21" s="123" t="s">
        <v>100</v>
      </c>
      <c r="F21" s="125" t="s">
        <v>112</v>
      </c>
      <c r="G21" s="126" t="s">
        <v>112</v>
      </c>
      <c r="H21" s="127">
        <v>2</v>
      </c>
      <c r="I21" s="128">
        <v>2</v>
      </c>
      <c r="J21" s="129">
        <f t="shared" si="2"/>
        <v>0</v>
      </c>
      <c r="L21" s="130"/>
    </row>
    <row r="22" spans="1:12" s="2" customFormat="1" x14ac:dyDescent="0.25">
      <c r="A22" s="13" t="s">
        <v>14</v>
      </c>
      <c r="B22" s="123" t="s">
        <v>100</v>
      </c>
      <c r="C22" s="123" t="s">
        <v>112</v>
      </c>
      <c r="D22" s="124" t="s">
        <v>112</v>
      </c>
      <c r="E22" s="123" t="s">
        <v>100</v>
      </c>
      <c r="F22" s="125" t="s">
        <v>112</v>
      </c>
      <c r="G22" s="126" t="s">
        <v>112</v>
      </c>
      <c r="H22" s="127">
        <v>2</v>
      </c>
      <c r="I22" s="128">
        <v>2</v>
      </c>
      <c r="J22" s="129">
        <f t="shared" si="2"/>
        <v>0</v>
      </c>
      <c r="L22" s="130"/>
    </row>
    <row r="23" spans="1:12" s="2" customFormat="1" x14ac:dyDescent="0.25">
      <c r="A23" s="13" t="s">
        <v>101</v>
      </c>
      <c r="B23" s="123" t="s">
        <v>100</v>
      </c>
      <c r="C23" s="123" t="s">
        <v>112</v>
      </c>
      <c r="D23" s="124" t="s">
        <v>112</v>
      </c>
      <c r="E23" s="123" t="s">
        <v>100</v>
      </c>
      <c r="F23" s="125" t="s">
        <v>112</v>
      </c>
      <c r="G23" s="126" t="s">
        <v>112</v>
      </c>
      <c r="H23" s="127">
        <v>1</v>
      </c>
      <c r="I23" s="128">
        <v>1</v>
      </c>
      <c r="J23" s="129">
        <f t="shared" si="2"/>
        <v>0</v>
      </c>
    </row>
    <row r="24" spans="1:12" s="2" customFormat="1" x14ac:dyDescent="0.25">
      <c r="A24" s="12" t="s">
        <v>63</v>
      </c>
      <c r="B24" s="116">
        <v>57.186999999999998</v>
      </c>
      <c r="C24" s="116">
        <v>58.622999999999998</v>
      </c>
      <c r="D24" s="117">
        <f>((B24/C24)-1)</f>
        <v>-2.4495505177148935E-2</v>
      </c>
      <c r="E24" s="116">
        <v>45.338999999999999</v>
      </c>
      <c r="F24" s="118">
        <v>39.396000000000001</v>
      </c>
      <c r="G24" s="119">
        <f>((E24/F24)-1)</f>
        <v>0.15085287846481865</v>
      </c>
      <c r="H24" s="120">
        <v>5</v>
      </c>
      <c r="I24" s="121">
        <v>5</v>
      </c>
      <c r="J24" s="122">
        <f t="shared" si="2"/>
        <v>0</v>
      </c>
    </row>
    <row r="25" spans="1:12" s="2" customFormat="1" x14ac:dyDescent="0.25">
      <c r="A25" s="12" t="s">
        <v>64</v>
      </c>
      <c r="B25" s="116">
        <v>55.38</v>
      </c>
      <c r="C25" s="116">
        <v>54.713999999999999</v>
      </c>
      <c r="D25" s="117">
        <f>((B25/C25)-1)</f>
        <v>1.2172387323171385E-2</v>
      </c>
      <c r="E25" s="116">
        <v>45.58</v>
      </c>
      <c r="F25" s="118">
        <v>38.253999999999998</v>
      </c>
      <c r="G25" s="119">
        <f>((E25/F25)-1)</f>
        <v>0.19150938463951483</v>
      </c>
      <c r="H25" s="120">
        <v>4</v>
      </c>
      <c r="I25" s="121">
        <v>4</v>
      </c>
      <c r="J25" s="122">
        <f t="shared" si="2"/>
        <v>0</v>
      </c>
    </row>
    <row r="26" spans="1:12" s="2" customFormat="1" x14ac:dyDescent="0.25">
      <c r="A26" s="13" t="s">
        <v>16</v>
      </c>
      <c r="B26" s="123" t="s">
        <v>100</v>
      </c>
      <c r="C26" s="123" t="s">
        <v>112</v>
      </c>
      <c r="D26" s="124" t="s">
        <v>112</v>
      </c>
      <c r="E26" s="123" t="s">
        <v>100</v>
      </c>
      <c r="F26" s="125" t="s">
        <v>112</v>
      </c>
      <c r="G26" s="126" t="s">
        <v>112</v>
      </c>
      <c r="H26" s="127">
        <v>2</v>
      </c>
      <c r="I26" s="128">
        <v>2</v>
      </c>
      <c r="J26" s="129">
        <f t="shared" si="2"/>
        <v>0</v>
      </c>
    </row>
    <row r="27" spans="1:12" s="2" customFormat="1" x14ac:dyDescent="0.25">
      <c r="A27" s="12" t="s">
        <v>17</v>
      </c>
      <c r="B27" s="116">
        <v>389.64</v>
      </c>
      <c r="C27" s="116">
        <v>405.65</v>
      </c>
      <c r="D27" s="117">
        <f t="shared" ref="D27:D33" si="3">((B27/C27)-1)</f>
        <v>-3.946752126217179E-2</v>
      </c>
      <c r="E27" s="116">
        <v>312.49099999999999</v>
      </c>
      <c r="F27" s="118">
        <v>289.69600000000003</v>
      </c>
      <c r="G27" s="119">
        <f t="shared" ref="G27:G33" si="4">((E27/F27)-1)</f>
        <v>7.8685932839942518E-2</v>
      </c>
      <c r="H27" s="120">
        <v>11</v>
      </c>
      <c r="I27" s="121">
        <v>13</v>
      </c>
      <c r="J27" s="122">
        <f t="shared" si="2"/>
        <v>-2</v>
      </c>
    </row>
    <row r="28" spans="1:12" s="2" customFormat="1" x14ac:dyDescent="0.25">
      <c r="A28" s="12" t="s">
        <v>18</v>
      </c>
      <c r="B28" s="116">
        <v>433.815</v>
      </c>
      <c r="C28" s="116">
        <v>437.26600000000002</v>
      </c>
      <c r="D28" s="117">
        <f t="shared" si="3"/>
        <v>-7.8922212108877288E-3</v>
      </c>
      <c r="E28" s="116">
        <v>341.875</v>
      </c>
      <c r="F28" s="118">
        <v>293.38400000000001</v>
      </c>
      <c r="G28" s="119">
        <f t="shared" si="4"/>
        <v>0.16528167861914755</v>
      </c>
      <c r="H28" s="120">
        <v>14</v>
      </c>
      <c r="I28" s="121">
        <v>14</v>
      </c>
      <c r="J28" s="122">
        <f t="shared" si="2"/>
        <v>0</v>
      </c>
    </row>
    <row r="29" spans="1:12" s="2" customFormat="1" x14ac:dyDescent="0.25">
      <c r="A29" s="12" t="s">
        <v>19</v>
      </c>
      <c r="B29" s="116">
        <v>394.23</v>
      </c>
      <c r="C29" s="116">
        <v>458.62700000000001</v>
      </c>
      <c r="D29" s="117">
        <f t="shared" si="3"/>
        <v>-0.14041257928556317</v>
      </c>
      <c r="E29" s="116">
        <v>294.839</v>
      </c>
      <c r="F29" s="118">
        <v>265.61099999999999</v>
      </c>
      <c r="G29" s="119">
        <f t="shared" si="4"/>
        <v>0.11004062331755837</v>
      </c>
      <c r="H29" s="120">
        <v>10</v>
      </c>
      <c r="I29" s="121">
        <v>10</v>
      </c>
      <c r="J29" s="122">
        <f t="shared" si="2"/>
        <v>0</v>
      </c>
    </row>
    <row r="30" spans="1:12" s="2" customFormat="1" x14ac:dyDescent="0.25">
      <c r="A30" s="12" t="s">
        <v>20</v>
      </c>
      <c r="B30" s="116">
        <v>62.866</v>
      </c>
      <c r="C30" s="116">
        <v>64.613</v>
      </c>
      <c r="D30" s="117">
        <f t="shared" si="3"/>
        <v>-2.7037902589262197E-2</v>
      </c>
      <c r="E30" s="116">
        <v>76.23</v>
      </c>
      <c r="F30" s="118">
        <v>70.596000000000004</v>
      </c>
      <c r="G30" s="119">
        <f t="shared" si="4"/>
        <v>7.9806221315655179E-2</v>
      </c>
      <c r="H30" s="120">
        <v>5</v>
      </c>
      <c r="I30" s="121">
        <v>5</v>
      </c>
      <c r="J30" s="122">
        <f t="shared" si="2"/>
        <v>0</v>
      </c>
    </row>
    <row r="31" spans="1:12" s="2" customFormat="1" x14ac:dyDescent="0.25">
      <c r="A31" s="12" t="s">
        <v>21</v>
      </c>
      <c r="B31" s="116">
        <v>88.132000000000005</v>
      </c>
      <c r="C31" s="116">
        <v>87.070999999999998</v>
      </c>
      <c r="D31" s="117">
        <f t="shared" si="3"/>
        <v>1.218545784474756E-2</v>
      </c>
      <c r="E31" s="116">
        <v>87.14</v>
      </c>
      <c r="F31" s="118">
        <v>79.98</v>
      </c>
      <c r="G31" s="119">
        <f t="shared" si="4"/>
        <v>8.9522380595148832E-2</v>
      </c>
      <c r="H31" s="120">
        <v>6</v>
      </c>
      <c r="I31" s="121">
        <v>6</v>
      </c>
      <c r="J31" s="122">
        <f t="shared" si="2"/>
        <v>0</v>
      </c>
    </row>
    <row r="32" spans="1:12" s="2" customFormat="1" x14ac:dyDescent="0.25">
      <c r="A32" s="12" t="s">
        <v>22</v>
      </c>
      <c r="B32" s="116">
        <v>200.328</v>
      </c>
      <c r="C32" s="116">
        <v>198.851</v>
      </c>
      <c r="D32" s="117">
        <f t="shared" si="3"/>
        <v>7.427671975499317E-3</v>
      </c>
      <c r="E32" s="116">
        <v>179.37899999999999</v>
      </c>
      <c r="F32" s="118">
        <v>157.09</v>
      </c>
      <c r="G32" s="119">
        <f t="shared" si="4"/>
        <v>0.1418868164746323</v>
      </c>
      <c r="H32" s="120">
        <v>8</v>
      </c>
      <c r="I32" s="121">
        <v>9</v>
      </c>
      <c r="J32" s="122">
        <f t="shared" si="2"/>
        <v>-1</v>
      </c>
    </row>
    <row r="33" spans="1:10" s="2" customFormat="1" x14ac:dyDescent="0.25">
      <c r="A33" s="12" t="s">
        <v>23</v>
      </c>
      <c r="B33" s="116">
        <v>67.37</v>
      </c>
      <c r="C33" s="116">
        <v>70.268000000000001</v>
      </c>
      <c r="D33" s="117">
        <f t="shared" si="3"/>
        <v>-4.1242101667899989E-2</v>
      </c>
      <c r="E33" s="116">
        <v>52.843000000000004</v>
      </c>
      <c r="F33" s="118">
        <v>50.127000000000002</v>
      </c>
      <c r="G33" s="119">
        <f t="shared" si="4"/>
        <v>5.4182376763021844E-2</v>
      </c>
      <c r="H33" s="120">
        <v>6</v>
      </c>
      <c r="I33" s="121">
        <v>7</v>
      </c>
      <c r="J33" s="122">
        <f t="shared" si="2"/>
        <v>-1</v>
      </c>
    </row>
    <row r="34" spans="1:10" s="2" customFormat="1" x14ac:dyDescent="0.25">
      <c r="A34" s="13" t="s">
        <v>24</v>
      </c>
      <c r="B34" s="123" t="s">
        <v>100</v>
      </c>
      <c r="C34" s="123" t="s">
        <v>112</v>
      </c>
      <c r="D34" s="124" t="s">
        <v>112</v>
      </c>
      <c r="E34" s="123" t="s">
        <v>100</v>
      </c>
      <c r="F34" s="125" t="s">
        <v>112</v>
      </c>
      <c r="G34" s="126" t="s">
        <v>112</v>
      </c>
      <c r="H34" s="127">
        <v>2</v>
      </c>
      <c r="I34" s="128">
        <v>2</v>
      </c>
      <c r="J34" s="129">
        <f t="shared" si="2"/>
        <v>0</v>
      </c>
    </row>
    <row r="35" spans="1:10" s="2" customFormat="1" x14ac:dyDescent="0.25">
      <c r="A35" s="12" t="s">
        <v>25</v>
      </c>
      <c r="B35" s="116" t="s">
        <v>100</v>
      </c>
      <c r="C35" s="116">
        <v>43.552</v>
      </c>
      <c r="D35" s="117" t="s">
        <v>112</v>
      </c>
      <c r="E35" s="116" t="s">
        <v>100</v>
      </c>
      <c r="F35" s="118">
        <v>30.33</v>
      </c>
      <c r="G35" s="126" t="s">
        <v>112</v>
      </c>
      <c r="H35" s="120">
        <v>3</v>
      </c>
      <c r="I35" s="121">
        <v>4</v>
      </c>
      <c r="J35" s="122">
        <f t="shared" si="2"/>
        <v>-1</v>
      </c>
    </row>
    <row r="36" spans="1:10" s="2" customFormat="1" x14ac:dyDescent="0.25">
      <c r="A36" s="13" t="s">
        <v>26</v>
      </c>
      <c r="B36" s="123" t="s">
        <v>100</v>
      </c>
      <c r="C36" s="123" t="s">
        <v>112</v>
      </c>
      <c r="D36" s="124" t="s">
        <v>112</v>
      </c>
      <c r="E36" s="123" t="s">
        <v>100</v>
      </c>
      <c r="F36" s="125" t="s">
        <v>112</v>
      </c>
      <c r="G36" s="126" t="s">
        <v>112</v>
      </c>
      <c r="H36" s="127">
        <v>2</v>
      </c>
      <c r="I36" s="128">
        <v>2</v>
      </c>
      <c r="J36" s="129">
        <f t="shared" si="2"/>
        <v>0</v>
      </c>
    </row>
    <row r="37" spans="1:10" s="2" customFormat="1" x14ac:dyDescent="0.25">
      <c r="A37" s="13" t="s">
        <v>27</v>
      </c>
      <c r="B37" s="123" t="s">
        <v>100</v>
      </c>
      <c r="C37" s="123" t="s">
        <v>112</v>
      </c>
      <c r="D37" s="124" t="s">
        <v>112</v>
      </c>
      <c r="E37" s="123" t="s">
        <v>100</v>
      </c>
      <c r="F37" s="125" t="s">
        <v>112</v>
      </c>
      <c r="G37" s="126" t="s">
        <v>112</v>
      </c>
      <c r="H37" s="127">
        <v>2</v>
      </c>
      <c r="I37" s="128">
        <v>2</v>
      </c>
      <c r="J37" s="129">
        <f t="shared" si="2"/>
        <v>0</v>
      </c>
    </row>
    <row r="38" spans="1:10" s="2" customFormat="1" x14ac:dyDescent="0.25">
      <c r="A38" s="12" t="s">
        <v>28</v>
      </c>
      <c r="B38" s="116">
        <v>282.74700000000001</v>
      </c>
      <c r="C38" s="116">
        <v>309.976</v>
      </c>
      <c r="D38" s="117">
        <f>((B38/C38)-1)</f>
        <v>-8.7842284563966144E-2</v>
      </c>
      <c r="E38" s="116">
        <v>234.78700000000001</v>
      </c>
      <c r="F38" s="118">
        <v>219.11600000000001</v>
      </c>
      <c r="G38" s="119">
        <f>((E38/F38)-1)</f>
        <v>7.1519195312072181E-2</v>
      </c>
      <c r="H38" s="120">
        <v>12</v>
      </c>
      <c r="I38" s="121">
        <v>12</v>
      </c>
      <c r="J38" s="122">
        <f t="shared" si="2"/>
        <v>0</v>
      </c>
    </row>
    <row r="39" spans="1:10" s="2" customFormat="1" x14ac:dyDescent="0.25">
      <c r="A39" s="12" t="s">
        <v>29</v>
      </c>
      <c r="B39" s="123" t="s">
        <v>100</v>
      </c>
      <c r="C39" s="123" t="s">
        <v>112</v>
      </c>
      <c r="D39" s="124" t="s">
        <v>112</v>
      </c>
      <c r="E39" s="123" t="s">
        <v>100</v>
      </c>
      <c r="F39" s="125" t="s">
        <v>112</v>
      </c>
      <c r="G39" s="126" t="s">
        <v>112</v>
      </c>
      <c r="H39" s="120">
        <v>0</v>
      </c>
      <c r="I39" s="121">
        <v>0</v>
      </c>
      <c r="J39" s="122">
        <v>0</v>
      </c>
    </row>
    <row r="40" spans="1:10" s="2" customFormat="1" x14ac:dyDescent="0.25">
      <c r="A40" s="12" t="s">
        <v>30</v>
      </c>
      <c r="B40" s="116">
        <v>2757.0279999999998</v>
      </c>
      <c r="C40" s="116">
        <v>2579.8139999999999</v>
      </c>
      <c r="D40" s="117">
        <f>((B40/C40)-1)</f>
        <v>6.8692549152768345E-2</v>
      </c>
      <c r="E40" s="116">
        <v>1326.3620000000001</v>
      </c>
      <c r="F40" s="118">
        <v>1244.702</v>
      </c>
      <c r="G40" s="119">
        <f>((E40/F40)-1)</f>
        <v>6.5606064744814452E-2</v>
      </c>
      <c r="H40" s="120">
        <v>62</v>
      </c>
      <c r="I40" s="121">
        <v>67</v>
      </c>
      <c r="J40" s="122">
        <f t="shared" si="2"/>
        <v>-5</v>
      </c>
    </row>
    <row r="41" spans="1:10" s="2" customFormat="1" x14ac:dyDescent="0.25">
      <c r="A41" s="12" t="s">
        <v>69</v>
      </c>
      <c r="B41" s="116">
        <v>30.068000000000001</v>
      </c>
      <c r="C41" s="116">
        <v>32.167000000000002</v>
      </c>
      <c r="D41" s="117">
        <f>((B41/C41)-1)</f>
        <v>-6.5253209811297341E-2</v>
      </c>
      <c r="E41" s="116">
        <v>33.470999999999997</v>
      </c>
      <c r="F41" s="118">
        <v>34.154000000000003</v>
      </c>
      <c r="G41" s="119">
        <f>((E41/F41)-1)</f>
        <v>-1.9997657668208935E-2</v>
      </c>
      <c r="H41" s="120">
        <v>4</v>
      </c>
      <c r="I41" s="121">
        <v>4</v>
      </c>
      <c r="J41" s="122">
        <f t="shared" si="2"/>
        <v>0</v>
      </c>
    </row>
    <row r="42" spans="1:10" s="2" customFormat="1" x14ac:dyDescent="0.25">
      <c r="A42" s="13" t="s">
        <v>31</v>
      </c>
      <c r="B42" s="123" t="s">
        <v>100</v>
      </c>
      <c r="C42" s="123" t="s">
        <v>112</v>
      </c>
      <c r="D42" s="124" t="s">
        <v>112</v>
      </c>
      <c r="E42" s="123" t="s">
        <v>100</v>
      </c>
      <c r="F42" s="125" t="s">
        <v>112</v>
      </c>
      <c r="G42" s="126" t="s">
        <v>112</v>
      </c>
      <c r="H42" s="127">
        <v>2</v>
      </c>
      <c r="I42" s="128">
        <v>2</v>
      </c>
      <c r="J42" s="129">
        <f t="shared" si="2"/>
        <v>0</v>
      </c>
    </row>
    <row r="43" spans="1:10" s="2" customFormat="1" x14ac:dyDescent="0.25">
      <c r="A43" s="12" t="s">
        <v>32</v>
      </c>
      <c r="B43" s="116">
        <v>141.77000000000001</v>
      </c>
      <c r="C43" s="116">
        <v>136.57900000000001</v>
      </c>
      <c r="D43" s="117">
        <f t="shared" ref="D43:D48" si="5">((B43/C43)-1)</f>
        <v>3.8007307126278533E-2</v>
      </c>
      <c r="E43" s="116">
        <v>115.607</v>
      </c>
      <c r="F43" s="118">
        <v>97.682000000000002</v>
      </c>
      <c r="G43" s="119">
        <f t="shared" ref="G43:G48" si="6">((E43/F43)-1)</f>
        <v>0.18350361376712176</v>
      </c>
      <c r="H43" s="120">
        <v>8</v>
      </c>
      <c r="I43" s="121">
        <v>8</v>
      </c>
      <c r="J43" s="122">
        <f t="shared" si="2"/>
        <v>0</v>
      </c>
    </row>
    <row r="44" spans="1:10" s="2" customFormat="1" x14ac:dyDescent="0.25">
      <c r="A44" s="12" t="s">
        <v>33</v>
      </c>
      <c r="B44" s="116">
        <v>40.198</v>
      </c>
      <c r="C44" s="116">
        <v>44.331000000000003</v>
      </c>
      <c r="D44" s="117">
        <f t="shared" si="5"/>
        <v>-9.323047077665747E-2</v>
      </c>
      <c r="E44" s="116">
        <v>42.411000000000001</v>
      </c>
      <c r="F44" s="118">
        <v>40.110999999999997</v>
      </c>
      <c r="G44" s="119">
        <f t="shared" si="6"/>
        <v>5.734087906060692E-2</v>
      </c>
      <c r="H44" s="120">
        <v>4</v>
      </c>
      <c r="I44" s="121">
        <v>5</v>
      </c>
      <c r="J44" s="122">
        <f t="shared" si="2"/>
        <v>-1</v>
      </c>
    </row>
    <row r="45" spans="1:10" s="2" customFormat="1" x14ac:dyDescent="0.25">
      <c r="A45" s="12" t="s">
        <v>34</v>
      </c>
      <c r="B45" s="116">
        <v>285.86200000000002</v>
      </c>
      <c r="C45" s="116">
        <v>292.86</v>
      </c>
      <c r="D45" s="117">
        <f t="shared" si="5"/>
        <v>-2.389537663047181E-2</v>
      </c>
      <c r="E45" s="116">
        <v>193.517</v>
      </c>
      <c r="F45" s="118">
        <v>165.136</v>
      </c>
      <c r="G45" s="119">
        <f t="shared" si="6"/>
        <v>0.17186440267415959</v>
      </c>
      <c r="H45" s="120">
        <v>11</v>
      </c>
      <c r="I45" s="121">
        <v>11</v>
      </c>
      <c r="J45" s="122">
        <f t="shared" si="2"/>
        <v>0</v>
      </c>
    </row>
    <row r="46" spans="1:10" s="2" customFormat="1" x14ac:dyDescent="0.25">
      <c r="A46" s="12" t="s">
        <v>35</v>
      </c>
      <c r="B46" s="116">
        <v>131.82599999999999</v>
      </c>
      <c r="C46" s="116">
        <v>139.53800000000001</v>
      </c>
      <c r="D46" s="117">
        <f t="shared" si="5"/>
        <v>-5.5268099012455552E-2</v>
      </c>
      <c r="E46" s="116">
        <v>131.85499999999999</v>
      </c>
      <c r="F46" s="118">
        <v>99.896000000000001</v>
      </c>
      <c r="G46" s="119">
        <f t="shared" si="6"/>
        <v>0.31992271962841334</v>
      </c>
      <c r="H46" s="120">
        <v>4</v>
      </c>
      <c r="I46" s="121">
        <v>4</v>
      </c>
      <c r="J46" s="122">
        <f t="shared" si="2"/>
        <v>0</v>
      </c>
    </row>
    <row r="47" spans="1:10" s="2" customFormat="1" x14ac:dyDescent="0.25">
      <c r="A47" s="12" t="s">
        <v>36</v>
      </c>
      <c r="B47" s="116">
        <v>211.27</v>
      </c>
      <c r="C47" s="116">
        <v>209.916</v>
      </c>
      <c r="D47" s="117">
        <f t="shared" si="5"/>
        <v>6.4501991272700732E-3</v>
      </c>
      <c r="E47" s="116">
        <v>173.11</v>
      </c>
      <c r="F47" s="118">
        <v>156.32599999999999</v>
      </c>
      <c r="G47" s="119">
        <f t="shared" si="6"/>
        <v>0.10736537748039376</v>
      </c>
      <c r="H47" s="120">
        <v>9</v>
      </c>
      <c r="I47" s="121">
        <v>9</v>
      </c>
      <c r="J47" s="122">
        <f t="shared" si="2"/>
        <v>0</v>
      </c>
    </row>
    <row r="48" spans="1:10" s="2" customFormat="1" x14ac:dyDescent="0.25">
      <c r="A48" s="12" t="s">
        <v>37</v>
      </c>
      <c r="B48" s="116">
        <v>58.106000000000002</v>
      </c>
      <c r="C48" s="116">
        <v>57.695999999999998</v>
      </c>
      <c r="D48" s="117">
        <f t="shared" si="5"/>
        <v>7.106211869107204E-3</v>
      </c>
      <c r="E48" s="116">
        <v>43.63</v>
      </c>
      <c r="F48" s="118">
        <v>39.457000000000001</v>
      </c>
      <c r="G48" s="119">
        <f t="shared" si="6"/>
        <v>0.10576070152317718</v>
      </c>
      <c r="H48" s="120">
        <v>3</v>
      </c>
      <c r="I48" s="121">
        <v>3</v>
      </c>
      <c r="J48" s="122">
        <f t="shared" si="2"/>
        <v>0</v>
      </c>
    </row>
    <row r="49" spans="1:10" s="25" customFormat="1" x14ac:dyDescent="0.25">
      <c r="A49" s="13" t="s">
        <v>102</v>
      </c>
      <c r="B49" s="123" t="s">
        <v>100</v>
      </c>
      <c r="C49" s="123" t="s">
        <v>112</v>
      </c>
      <c r="D49" s="124" t="s">
        <v>112</v>
      </c>
      <c r="E49" s="123" t="s">
        <v>100</v>
      </c>
      <c r="F49" s="125" t="s">
        <v>112</v>
      </c>
      <c r="G49" s="126" t="s">
        <v>112</v>
      </c>
      <c r="H49" s="127">
        <v>3</v>
      </c>
      <c r="I49" s="128">
        <v>3</v>
      </c>
      <c r="J49" s="129">
        <f t="shared" si="2"/>
        <v>0</v>
      </c>
    </row>
    <row r="50" spans="1:10" s="2" customFormat="1" x14ac:dyDescent="0.25">
      <c r="A50" s="12" t="s">
        <v>72</v>
      </c>
      <c r="B50" s="116">
        <v>43.344000000000001</v>
      </c>
      <c r="C50" s="116">
        <v>43.938000000000002</v>
      </c>
      <c r="D50" s="117">
        <f>((B50/C50)-1)</f>
        <v>-1.3519049569848396E-2</v>
      </c>
      <c r="E50" s="116">
        <v>64.474000000000004</v>
      </c>
      <c r="F50" s="118">
        <v>65.805999999999997</v>
      </c>
      <c r="G50" s="119">
        <f>((E50/F50)-1)</f>
        <v>-2.024131538157603E-2</v>
      </c>
      <c r="H50" s="120">
        <v>4</v>
      </c>
      <c r="I50" s="121">
        <v>4</v>
      </c>
      <c r="J50" s="122">
        <f t="shared" si="2"/>
        <v>0</v>
      </c>
    </row>
    <row r="51" spans="1:10" s="2" customFormat="1" x14ac:dyDescent="0.25">
      <c r="A51" s="12" t="s">
        <v>38</v>
      </c>
      <c r="B51" s="116" t="s">
        <v>100</v>
      </c>
      <c r="C51" s="116">
        <v>52.241999999999997</v>
      </c>
      <c r="D51" s="117" t="s">
        <v>112</v>
      </c>
      <c r="E51" s="116" t="s">
        <v>100</v>
      </c>
      <c r="F51" s="118">
        <v>56.331000000000003</v>
      </c>
      <c r="G51" s="126" t="s">
        <v>112</v>
      </c>
      <c r="H51" s="120">
        <v>2</v>
      </c>
      <c r="I51" s="121">
        <v>3</v>
      </c>
      <c r="J51" s="122">
        <f t="shared" si="2"/>
        <v>-1</v>
      </c>
    </row>
    <row r="52" spans="1:10" s="2" customFormat="1" x14ac:dyDescent="0.25">
      <c r="A52" s="13" t="s">
        <v>39</v>
      </c>
      <c r="B52" s="123" t="s">
        <v>100</v>
      </c>
      <c r="C52" s="123" t="s">
        <v>112</v>
      </c>
      <c r="D52" s="124" t="s">
        <v>112</v>
      </c>
      <c r="E52" s="123" t="s">
        <v>100</v>
      </c>
      <c r="F52" s="125" t="s">
        <v>112</v>
      </c>
      <c r="G52" s="126" t="s">
        <v>112</v>
      </c>
      <c r="H52" s="127">
        <v>5</v>
      </c>
      <c r="I52" s="128">
        <v>5</v>
      </c>
      <c r="J52" s="129">
        <f t="shared" si="2"/>
        <v>0</v>
      </c>
    </row>
    <row r="53" spans="1:10" s="2" customFormat="1" x14ac:dyDescent="0.25">
      <c r="A53" s="12" t="s">
        <v>40</v>
      </c>
      <c r="B53" s="116">
        <v>97.855000000000004</v>
      </c>
      <c r="C53" s="116">
        <v>103.411</v>
      </c>
      <c r="D53" s="117">
        <f t="shared" ref="D53:D65" si="7">((B53/C53)-1)</f>
        <v>-5.3727359758632964E-2</v>
      </c>
      <c r="E53" s="116">
        <v>57.981999999999999</v>
      </c>
      <c r="F53" s="118">
        <v>57.795000000000002</v>
      </c>
      <c r="G53" s="119">
        <f t="shared" ref="G53:G65" si="8">((E53/F53)-1)</f>
        <v>3.2355740115925791E-3</v>
      </c>
      <c r="H53" s="120">
        <v>5</v>
      </c>
      <c r="I53" s="121">
        <v>5</v>
      </c>
      <c r="J53" s="122">
        <f t="shared" si="2"/>
        <v>0</v>
      </c>
    </row>
    <row r="54" spans="1:10" s="2" customFormat="1" x14ac:dyDescent="0.25">
      <c r="A54" s="12" t="s">
        <v>41</v>
      </c>
      <c r="B54" s="116">
        <v>468.49299999999999</v>
      </c>
      <c r="C54" s="116">
        <v>475.80399999999997</v>
      </c>
      <c r="D54" s="117">
        <f t="shared" si="7"/>
        <v>-1.5365570697177811E-2</v>
      </c>
      <c r="E54" s="116">
        <v>207.648</v>
      </c>
      <c r="F54" s="118">
        <v>204.34299999999999</v>
      </c>
      <c r="G54" s="119">
        <f t="shared" si="8"/>
        <v>1.6173786231972853E-2</v>
      </c>
      <c r="H54" s="120">
        <v>11</v>
      </c>
      <c r="I54" s="121">
        <v>12</v>
      </c>
      <c r="J54" s="122">
        <f t="shared" si="2"/>
        <v>-1</v>
      </c>
    </row>
    <row r="55" spans="1:10" s="2" customFormat="1" x14ac:dyDescent="0.25">
      <c r="A55" s="12" t="s">
        <v>42</v>
      </c>
      <c r="B55" s="116">
        <v>289.02999999999997</v>
      </c>
      <c r="C55" s="116">
        <v>290.233</v>
      </c>
      <c r="D55" s="117">
        <f t="shared" si="7"/>
        <v>-4.1449456126629869E-3</v>
      </c>
      <c r="E55" s="116">
        <v>262.23500000000001</v>
      </c>
      <c r="F55" s="118">
        <v>242.40700000000001</v>
      </c>
      <c r="G55" s="119">
        <f t="shared" si="8"/>
        <v>8.1796317763100923E-2</v>
      </c>
      <c r="H55" s="120">
        <v>11</v>
      </c>
      <c r="I55" s="121">
        <v>11</v>
      </c>
      <c r="J55" s="122">
        <f t="shared" si="2"/>
        <v>0</v>
      </c>
    </row>
    <row r="56" spans="1:10" s="2" customFormat="1" x14ac:dyDescent="0.25">
      <c r="A56" s="12" t="s">
        <v>43</v>
      </c>
      <c r="B56" s="116">
        <v>117.46599999999999</v>
      </c>
      <c r="C56" s="116">
        <v>121.542</v>
      </c>
      <c r="D56" s="117">
        <f t="shared" si="7"/>
        <v>-3.3535732503990445E-2</v>
      </c>
      <c r="E56" s="116">
        <v>108.203</v>
      </c>
      <c r="F56" s="118">
        <v>88.897000000000006</v>
      </c>
      <c r="G56" s="119">
        <f t="shared" si="8"/>
        <v>0.21717268299267678</v>
      </c>
      <c r="H56" s="120">
        <v>4</v>
      </c>
      <c r="I56" s="121">
        <v>4</v>
      </c>
      <c r="J56" s="122">
        <f t="shared" si="2"/>
        <v>0</v>
      </c>
    </row>
    <row r="57" spans="1:10" s="2" customFormat="1" x14ac:dyDescent="0.25">
      <c r="A57" s="12" t="s">
        <v>44</v>
      </c>
      <c r="B57" s="116">
        <v>167.98099999999999</v>
      </c>
      <c r="C57" s="116">
        <v>155.05500000000001</v>
      </c>
      <c r="D57" s="117">
        <f t="shared" si="7"/>
        <v>8.3363967624391355E-2</v>
      </c>
      <c r="E57" s="116">
        <v>134.09800000000001</v>
      </c>
      <c r="F57" s="118">
        <v>110.411</v>
      </c>
      <c r="G57" s="119">
        <f t="shared" si="8"/>
        <v>0.21453478367191692</v>
      </c>
      <c r="H57" s="120">
        <v>7</v>
      </c>
      <c r="I57" s="121">
        <v>6</v>
      </c>
      <c r="J57" s="122">
        <f t="shared" si="2"/>
        <v>1</v>
      </c>
    </row>
    <row r="58" spans="1:10" s="2" customFormat="1" x14ac:dyDescent="0.25">
      <c r="A58" s="12" t="s">
        <v>45</v>
      </c>
      <c r="B58" s="116">
        <v>65.180000000000007</v>
      </c>
      <c r="C58" s="116">
        <v>69.022999999999996</v>
      </c>
      <c r="D58" s="117">
        <f t="shared" si="7"/>
        <v>-5.5677093142865286E-2</v>
      </c>
      <c r="E58" s="116">
        <v>56.96</v>
      </c>
      <c r="F58" s="118">
        <v>50.192</v>
      </c>
      <c r="G58" s="119">
        <f t="shared" si="8"/>
        <v>0.1348422059292318</v>
      </c>
      <c r="H58" s="120">
        <v>4</v>
      </c>
      <c r="I58" s="121">
        <v>4</v>
      </c>
      <c r="J58" s="122">
        <f t="shared" si="2"/>
        <v>0</v>
      </c>
    </row>
    <row r="59" spans="1:10" s="2" customFormat="1" x14ac:dyDescent="0.25">
      <c r="A59" s="12" t="s">
        <v>103</v>
      </c>
      <c r="B59" s="116">
        <v>38.067999999999998</v>
      </c>
      <c r="C59" s="116">
        <v>38.774000000000001</v>
      </c>
      <c r="D59" s="117">
        <f t="shared" si="7"/>
        <v>-1.820807757775833E-2</v>
      </c>
      <c r="E59" s="116">
        <v>44.195999999999998</v>
      </c>
      <c r="F59" s="118">
        <v>45.133000000000003</v>
      </c>
      <c r="G59" s="119">
        <f t="shared" si="8"/>
        <v>-2.0760862340194586E-2</v>
      </c>
      <c r="H59" s="120">
        <v>4</v>
      </c>
      <c r="I59" s="121">
        <v>4</v>
      </c>
      <c r="J59" s="122">
        <f t="shared" si="2"/>
        <v>0</v>
      </c>
    </row>
    <row r="60" spans="1:10" s="2" customFormat="1" x14ac:dyDescent="0.25">
      <c r="A60" s="12" t="s">
        <v>46</v>
      </c>
      <c r="B60" s="116">
        <v>248.54300000000001</v>
      </c>
      <c r="C60" s="116">
        <v>263.29000000000002</v>
      </c>
      <c r="D60" s="117">
        <f t="shared" si="7"/>
        <v>-5.6010482737665734E-2</v>
      </c>
      <c r="E60" s="116">
        <v>122.931</v>
      </c>
      <c r="F60" s="118">
        <v>112.32</v>
      </c>
      <c r="G60" s="119">
        <f t="shared" si="8"/>
        <v>9.4471153846153788E-2</v>
      </c>
      <c r="H60" s="120">
        <v>7</v>
      </c>
      <c r="I60" s="121">
        <v>7</v>
      </c>
      <c r="J60" s="122">
        <f t="shared" si="2"/>
        <v>0</v>
      </c>
    </row>
    <row r="61" spans="1:10" s="2" customFormat="1" x14ac:dyDescent="0.25">
      <c r="A61" s="12" t="s">
        <v>47</v>
      </c>
      <c r="B61" s="116">
        <v>763.78</v>
      </c>
      <c r="C61" s="116">
        <v>754.42899999999997</v>
      </c>
      <c r="D61" s="117">
        <f t="shared" si="7"/>
        <v>1.2394804547545268E-2</v>
      </c>
      <c r="E61" s="116">
        <v>507.60199999999998</v>
      </c>
      <c r="F61" s="118">
        <v>408.77699999999999</v>
      </c>
      <c r="G61" s="119">
        <f t="shared" si="8"/>
        <v>0.24175773098780007</v>
      </c>
      <c r="H61" s="120">
        <v>22</v>
      </c>
      <c r="I61" s="121">
        <v>23</v>
      </c>
      <c r="J61" s="122">
        <f t="shared" si="2"/>
        <v>-1</v>
      </c>
    </row>
    <row r="62" spans="1:10" s="2" customFormat="1" x14ac:dyDescent="0.25">
      <c r="A62" s="12" t="s">
        <v>48</v>
      </c>
      <c r="B62" s="116">
        <v>994.69100000000003</v>
      </c>
      <c r="C62" s="116">
        <v>1025.941</v>
      </c>
      <c r="D62" s="117">
        <f t="shared" si="7"/>
        <v>-3.0459841257928111E-2</v>
      </c>
      <c r="E62" s="116">
        <v>635.03099999999995</v>
      </c>
      <c r="F62" s="118">
        <v>616.61599999999999</v>
      </c>
      <c r="G62" s="119">
        <f t="shared" si="8"/>
        <v>2.9864615903576919E-2</v>
      </c>
      <c r="H62" s="120">
        <v>24</v>
      </c>
      <c r="I62" s="121">
        <v>27</v>
      </c>
      <c r="J62" s="122">
        <f t="shared" si="2"/>
        <v>-3</v>
      </c>
    </row>
    <row r="63" spans="1:10" s="2" customFormat="1" x14ac:dyDescent="0.25">
      <c r="A63" s="12" t="s">
        <v>49</v>
      </c>
      <c r="B63" s="116">
        <v>119.93300000000001</v>
      </c>
      <c r="C63" s="116">
        <v>116.29900000000001</v>
      </c>
      <c r="D63" s="117">
        <f t="shared" si="7"/>
        <v>3.1247044256614398E-2</v>
      </c>
      <c r="E63" s="116">
        <v>115.852</v>
      </c>
      <c r="F63" s="118">
        <v>100.345</v>
      </c>
      <c r="G63" s="119">
        <f t="shared" si="8"/>
        <v>0.15453684787483191</v>
      </c>
      <c r="H63" s="120">
        <v>5</v>
      </c>
      <c r="I63" s="121">
        <v>5</v>
      </c>
      <c r="J63" s="122">
        <f t="shared" si="2"/>
        <v>0</v>
      </c>
    </row>
    <row r="64" spans="1:10" s="2" customFormat="1" x14ac:dyDescent="0.25">
      <c r="A64" s="12" t="s">
        <v>50</v>
      </c>
      <c r="B64" s="116">
        <v>34.213000000000001</v>
      </c>
      <c r="C64" s="116">
        <v>35.615000000000002</v>
      </c>
      <c r="D64" s="117">
        <f t="shared" si="7"/>
        <v>-3.9365435911834945E-2</v>
      </c>
      <c r="E64" s="116">
        <v>55.942999999999998</v>
      </c>
      <c r="F64" s="118">
        <v>49.323</v>
      </c>
      <c r="G64" s="119">
        <f t="shared" si="8"/>
        <v>0.13421730227277329</v>
      </c>
      <c r="H64" s="120">
        <v>3</v>
      </c>
      <c r="I64" s="121">
        <v>3</v>
      </c>
      <c r="J64" s="122">
        <f t="shared" si="2"/>
        <v>0</v>
      </c>
    </row>
    <row r="65" spans="1:10" s="2" customFormat="1" x14ac:dyDescent="0.25">
      <c r="A65" s="12" t="s">
        <v>51</v>
      </c>
      <c r="B65" s="116">
        <v>274.61700000000002</v>
      </c>
      <c r="C65" s="116">
        <v>258.56200000000001</v>
      </c>
      <c r="D65" s="117">
        <f t="shared" si="7"/>
        <v>6.2093424401110875E-2</v>
      </c>
      <c r="E65" s="116">
        <v>225.31200000000001</v>
      </c>
      <c r="F65" s="118">
        <v>202.97499999999999</v>
      </c>
      <c r="G65" s="119">
        <f t="shared" si="8"/>
        <v>0.11004803547234898</v>
      </c>
      <c r="H65" s="120">
        <v>11</v>
      </c>
      <c r="I65" s="121">
        <v>11</v>
      </c>
      <c r="J65" s="122">
        <f t="shared" si="2"/>
        <v>0</v>
      </c>
    </row>
    <row r="66" spans="1:10" s="2" customFormat="1" x14ac:dyDescent="0.25">
      <c r="A66" s="13" t="s">
        <v>52</v>
      </c>
      <c r="B66" s="123" t="s">
        <v>100</v>
      </c>
      <c r="C66" s="123" t="s">
        <v>112</v>
      </c>
      <c r="D66" s="124" t="s">
        <v>112</v>
      </c>
      <c r="E66" s="123" t="s">
        <v>100</v>
      </c>
      <c r="F66" s="125" t="s">
        <v>112</v>
      </c>
      <c r="G66" s="126" t="s">
        <v>112</v>
      </c>
      <c r="H66" s="127">
        <v>2</v>
      </c>
      <c r="I66" s="128">
        <v>2</v>
      </c>
      <c r="J66" s="129">
        <f t="shared" si="2"/>
        <v>0</v>
      </c>
    </row>
    <row r="67" spans="1:10" s="2" customFormat="1" x14ac:dyDescent="0.25">
      <c r="A67" s="12" t="s">
        <v>53</v>
      </c>
      <c r="B67" s="116">
        <v>183.179</v>
      </c>
      <c r="C67" s="116">
        <v>197.97499999999999</v>
      </c>
      <c r="D67" s="117">
        <f>((B67/C67)-1)</f>
        <v>-7.4736709180452054E-2</v>
      </c>
      <c r="E67" s="116">
        <v>122.08799999999999</v>
      </c>
      <c r="F67" s="118">
        <v>107.261</v>
      </c>
      <c r="G67" s="119">
        <f>((E67/F67)-1)</f>
        <v>0.13823290851287973</v>
      </c>
      <c r="H67" s="120">
        <v>8</v>
      </c>
      <c r="I67" s="121">
        <v>8</v>
      </c>
      <c r="J67" s="122">
        <f t="shared" si="2"/>
        <v>0</v>
      </c>
    </row>
    <row r="68" spans="1:10" s="2" customFormat="1" x14ac:dyDescent="0.25">
      <c r="A68" s="27" t="s">
        <v>54</v>
      </c>
      <c r="B68" s="132">
        <v>477.93400000000003</v>
      </c>
      <c r="C68" s="132">
        <v>469.26400000000001</v>
      </c>
      <c r="D68" s="133">
        <f>((B68/C68)-1)</f>
        <v>1.8475740734426704E-2</v>
      </c>
      <c r="E68" s="132">
        <v>335.90800000000002</v>
      </c>
      <c r="F68" s="134">
        <v>328.84300000000002</v>
      </c>
      <c r="G68" s="135">
        <f>((E68/F68)-1)</f>
        <v>2.1484416575691112E-2</v>
      </c>
      <c r="H68" s="136">
        <v>12</v>
      </c>
      <c r="I68" s="137">
        <v>12</v>
      </c>
      <c r="J68" s="138">
        <f t="shared" si="2"/>
        <v>0</v>
      </c>
    </row>
    <row r="69" spans="1:10" s="2" customFormat="1" ht="13.5" thickBot="1" x14ac:dyDescent="0.3">
      <c r="A69" s="139" t="s">
        <v>55</v>
      </c>
      <c r="B69" s="140">
        <v>487.24700000000001</v>
      </c>
      <c r="C69" s="140">
        <v>405.81799999999998</v>
      </c>
      <c r="D69" s="141">
        <f>((B69/C69)-1)</f>
        <v>0.20065398774820253</v>
      </c>
      <c r="E69" s="140">
        <v>453.63499999999999</v>
      </c>
      <c r="F69" s="142">
        <v>323.74799999999999</v>
      </c>
      <c r="G69" s="143">
        <f>((E69/F69)-1)</f>
        <v>0.40119784523765389</v>
      </c>
      <c r="H69" s="144" t="s">
        <v>112</v>
      </c>
      <c r="I69" s="145" t="s">
        <v>112</v>
      </c>
      <c r="J69" s="146" t="s">
        <v>112</v>
      </c>
    </row>
    <row r="70" spans="1:10" s="105" customFormat="1" ht="16.5" thickTop="1" thickBot="1" x14ac:dyDescent="0.3">
      <c r="A70" s="147" t="s">
        <v>104</v>
      </c>
      <c r="B70" s="148">
        <v>36606.89</v>
      </c>
      <c r="C70" s="148">
        <v>37387.968999999997</v>
      </c>
      <c r="D70" s="149">
        <f>((B70/C70)-1)</f>
        <v>-2.0891185611071839E-2</v>
      </c>
      <c r="E70" s="148">
        <v>23246.062000000002</v>
      </c>
      <c r="F70" s="150">
        <v>21668.526000000002</v>
      </c>
      <c r="G70" s="151">
        <f>((E70/F70)-1)</f>
        <v>7.2803106219592406E-2</v>
      </c>
      <c r="H70" s="152">
        <v>807</v>
      </c>
      <c r="I70" s="153">
        <v>835</v>
      </c>
      <c r="J70" s="154">
        <f>H70-I70</f>
        <v>-28</v>
      </c>
    </row>
    <row r="71" spans="1:10" s="2" customFormat="1" ht="6" customHeight="1" x14ac:dyDescent="0.25"/>
    <row r="72" spans="1:10" s="34" customFormat="1" ht="15" customHeight="1" x14ac:dyDescent="0.25">
      <c r="A72" s="161" t="s">
        <v>113</v>
      </c>
      <c r="B72" s="161"/>
      <c r="C72" s="161"/>
      <c r="D72" s="161"/>
      <c r="E72" s="161"/>
      <c r="F72" s="161"/>
      <c r="G72" s="161"/>
      <c r="H72" s="161"/>
      <c r="I72" s="161"/>
      <c r="J72" s="161"/>
    </row>
    <row r="73" spans="1:10" s="34" customFormat="1" ht="15" customHeight="1" x14ac:dyDescent="0.25">
      <c r="A73" s="161" t="s">
        <v>106</v>
      </c>
      <c r="B73" s="161"/>
      <c r="C73" s="161"/>
      <c r="D73" s="161"/>
      <c r="E73" s="161"/>
      <c r="F73" s="161"/>
      <c r="G73" s="161"/>
      <c r="H73" s="161"/>
      <c r="I73" s="161"/>
      <c r="J73" s="161"/>
    </row>
    <row r="74" spans="1:10" s="2" customFormat="1" ht="6" customHeight="1" x14ac:dyDescent="0.25"/>
    <row r="75" spans="1:10" s="2" customFormat="1" x14ac:dyDescent="0.25"/>
    <row r="76" spans="1:10" s="2" customFormat="1" x14ac:dyDescent="0.25"/>
  </sheetData>
  <mergeCells count="18">
    <mergeCell ref="A1:J1"/>
    <mergeCell ref="A2:J2"/>
    <mergeCell ref="A3:J3"/>
    <mergeCell ref="A5:A8"/>
    <mergeCell ref="B5:D6"/>
    <mergeCell ref="E5:G6"/>
    <mergeCell ref="H5:J6"/>
    <mergeCell ref="B7:B8"/>
    <mergeCell ref="C7:C8"/>
    <mergeCell ref="D7:D8"/>
    <mergeCell ref="A72:J72"/>
    <mergeCell ref="A73:J73"/>
    <mergeCell ref="E7:E8"/>
    <mergeCell ref="F7:F8"/>
    <mergeCell ref="G7:G8"/>
    <mergeCell ref="H7:H8"/>
    <mergeCell ref="I7:I8"/>
    <mergeCell ref="J7:J8"/>
  </mergeCells>
  <printOptions horizontalCentered="1" verticalCentered="1"/>
  <pageMargins left="0.39370078740157483" right="0.39370078740157483" top="0.39370078740157483" bottom="0.39370078740157483" header="0.19685039370078741" footer="0.39370078740157483"/>
  <pageSetup paperSize="9" scale="74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opLeftCell="G27" zoomScaleNormal="100" zoomScaleSheetLayoutView="100" workbookViewId="0">
      <selection activeCell="K53" sqref="K53"/>
    </sheetView>
  </sheetViews>
  <sheetFormatPr defaultColWidth="8" defaultRowHeight="12.75" x14ac:dyDescent="0.2"/>
  <cols>
    <col min="1" max="1" width="20.375" style="1" customWidth="1"/>
    <col min="2" max="10" width="8.625" style="1" customWidth="1"/>
    <col min="11" max="11" width="40.625" style="1" customWidth="1"/>
    <col min="12" max="17" width="8.625" style="1" customWidth="1"/>
    <col min="18" max="16384" width="8" style="1"/>
  </cols>
  <sheetData>
    <row r="1" spans="1:21" s="51" customFormat="1" ht="20.100000000000001" customHeight="1" x14ac:dyDescent="0.25">
      <c r="A1" s="198" t="s">
        <v>82</v>
      </c>
      <c r="B1" s="198"/>
      <c r="C1" s="198"/>
      <c r="D1" s="198"/>
      <c r="E1" s="198"/>
      <c r="F1" s="198"/>
      <c r="G1" s="198"/>
      <c r="H1" s="198"/>
      <c r="I1" s="198"/>
      <c r="J1" s="198"/>
      <c r="K1" s="198" t="s">
        <v>82</v>
      </c>
      <c r="L1" s="198"/>
      <c r="M1" s="198"/>
      <c r="N1" s="198"/>
      <c r="O1" s="198"/>
      <c r="P1" s="198"/>
      <c r="Q1" s="198"/>
      <c r="R1" s="50"/>
      <c r="S1" s="50"/>
      <c r="T1" s="50"/>
      <c r="U1" s="50"/>
    </row>
    <row r="2" spans="1:21" s="54" customFormat="1" ht="20.100000000000001" customHeight="1" x14ac:dyDescent="0.25">
      <c r="A2" s="199" t="s">
        <v>81</v>
      </c>
      <c r="B2" s="199"/>
      <c r="C2" s="199"/>
      <c r="D2" s="199"/>
      <c r="E2" s="199"/>
      <c r="F2" s="199"/>
      <c r="G2" s="199"/>
      <c r="H2" s="199"/>
      <c r="I2" s="199"/>
      <c r="J2" s="199"/>
      <c r="K2" s="199" t="s">
        <v>81</v>
      </c>
      <c r="L2" s="199"/>
      <c r="M2" s="199"/>
      <c r="N2" s="199"/>
      <c r="O2" s="199"/>
      <c r="P2" s="199"/>
      <c r="Q2" s="199"/>
      <c r="R2" s="53"/>
      <c r="S2" s="53"/>
      <c r="T2" s="53"/>
      <c r="U2" s="53"/>
    </row>
    <row r="3" spans="1:21" s="49" customFormat="1" ht="15" customHeight="1" x14ac:dyDescent="0.25">
      <c r="A3" s="200" t="s">
        <v>77</v>
      </c>
      <c r="B3" s="200"/>
      <c r="C3" s="200"/>
      <c r="D3" s="200"/>
      <c r="E3" s="200"/>
      <c r="F3" s="200"/>
      <c r="G3" s="200"/>
      <c r="H3" s="200"/>
      <c r="I3" s="200"/>
      <c r="J3" s="200"/>
      <c r="K3" s="200" t="s">
        <v>77</v>
      </c>
      <c r="L3" s="200"/>
      <c r="M3" s="200"/>
      <c r="N3" s="200"/>
      <c r="O3" s="200"/>
      <c r="P3" s="200"/>
      <c r="Q3" s="200"/>
      <c r="R3" s="48"/>
      <c r="S3" s="48"/>
      <c r="T3" s="48"/>
      <c r="U3" s="48"/>
    </row>
    <row r="4" spans="1:21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21" s="34" customFormat="1" ht="15" customHeight="1" x14ac:dyDescent="0.25">
      <c r="A5" s="35" t="s">
        <v>56</v>
      </c>
      <c r="B5" s="195">
        <v>1998</v>
      </c>
      <c r="C5" s="193">
        <v>1999</v>
      </c>
      <c r="D5" s="193">
        <v>2000</v>
      </c>
      <c r="E5" s="193">
        <v>2001</v>
      </c>
      <c r="F5" s="193">
        <v>2002</v>
      </c>
      <c r="G5" s="193">
        <v>2003</v>
      </c>
      <c r="H5" s="193">
        <v>2004</v>
      </c>
      <c r="I5" s="193">
        <v>2005</v>
      </c>
      <c r="J5" s="193">
        <v>2006</v>
      </c>
      <c r="K5" s="35" t="s">
        <v>56</v>
      </c>
      <c r="L5" s="193">
        <v>2007</v>
      </c>
      <c r="M5" s="193">
        <v>2008</v>
      </c>
      <c r="N5" s="193">
        <v>2009</v>
      </c>
      <c r="O5" s="193">
        <v>2010</v>
      </c>
      <c r="P5" s="193">
        <v>2011</v>
      </c>
      <c r="Q5" s="201">
        <v>2012</v>
      </c>
    </row>
    <row r="6" spans="1:21" s="34" customFormat="1" ht="15" customHeight="1" thickBot="1" x14ac:dyDescent="0.3">
      <c r="A6" s="36" t="s">
        <v>83</v>
      </c>
      <c r="B6" s="196"/>
      <c r="C6" s="194"/>
      <c r="D6" s="194"/>
      <c r="E6" s="194"/>
      <c r="F6" s="194"/>
      <c r="G6" s="194"/>
      <c r="H6" s="194"/>
      <c r="I6" s="194"/>
      <c r="J6" s="194"/>
      <c r="K6" s="36" t="s">
        <v>83</v>
      </c>
      <c r="L6" s="194"/>
      <c r="M6" s="194"/>
      <c r="N6" s="194"/>
      <c r="O6" s="194"/>
      <c r="P6" s="194"/>
      <c r="Q6" s="202"/>
    </row>
    <row r="7" spans="1:21" s="2" customFormat="1" x14ac:dyDescent="0.25">
      <c r="A7" s="11" t="s">
        <v>0</v>
      </c>
      <c r="B7" s="7">
        <v>98.572999999999993</v>
      </c>
      <c r="C7" s="3">
        <v>111.91200000000001</v>
      </c>
      <c r="D7" s="3">
        <v>149.76900000000001</v>
      </c>
      <c r="E7" s="3">
        <v>182.81700000000001</v>
      </c>
      <c r="F7" s="3">
        <v>190.16200000000001</v>
      </c>
      <c r="G7" s="3">
        <v>192.98500000000001</v>
      </c>
      <c r="H7" s="3">
        <v>188.71899999999999</v>
      </c>
      <c r="I7" s="3">
        <v>177.798</v>
      </c>
      <c r="J7" s="3">
        <v>196.57900000000001</v>
      </c>
      <c r="K7" s="11" t="s">
        <v>0</v>
      </c>
      <c r="L7" s="3">
        <v>230.733</v>
      </c>
      <c r="M7" s="3">
        <v>234.39699999999999</v>
      </c>
      <c r="N7" s="3">
        <v>238.928</v>
      </c>
      <c r="O7" s="3">
        <v>264.97800000000001</v>
      </c>
      <c r="P7" s="3">
        <v>262.83999999999997</v>
      </c>
      <c r="Q7" s="19">
        <v>268.45</v>
      </c>
    </row>
    <row r="8" spans="1:21" s="2" customFormat="1" x14ac:dyDescent="0.25">
      <c r="A8" s="12" t="s">
        <v>1</v>
      </c>
      <c r="B8" s="8">
        <v>244.619</v>
      </c>
      <c r="C8" s="4">
        <v>248.21799999999999</v>
      </c>
      <c r="D8" s="4">
        <v>296.125</v>
      </c>
      <c r="E8" s="4">
        <v>437.548</v>
      </c>
      <c r="F8" s="4">
        <v>410.12700000000001</v>
      </c>
      <c r="G8" s="4">
        <v>272.774</v>
      </c>
      <c r="H8" s="4">
        <v>271.79199999999997</v>
      </c>
      <c r="I8" s="4">
        <v>271.91199999999998</v>
      </c>
      <c r="J8" s="4">
        <v>290.012</v>
      </c>
      <c r="K8" s="12" t="s">
        <v>1</v>
      </c>
      <c r="L8" s="4">
        <v>337.14299999999997</v>
      </c>
      <c r="M8" s="4">
        <v>344.59899999999999</v>
      </c>
      <c r="N8" s="4">
        <v>348.815</v>
      </c>
      <c r="O8" s="4">
        <v>353.46300000000002</v>
      </c>
      <c r="P8" s="4">
        <v>314.851</v>
      </c>
      <c r="Q8" s="20">
        <v>345.33800000000002</v>
      </c>
    </row>
    <row r="9" spans="1:21" s="2" customFormat="1" ht="12.75" customHeight="1" x14ac:dyDescent="0.25">
      <c r="A9" s="12" t="s">
        <v>2</v>
      </c>
      <c r="B9" s="9" t="s">
        <v>57</v>
      </c>
      <c r="C9" s="4">
        <v>29.937000000000001</v>
      </c>
      <c r="D9" s="4">
        <v>30.908000000000001</v>
      </c>
      <c r="E9" s="4">
        <v>34.973999999999997</v>
      </c>
      <c r="F9" s="4">
        <v>36.055999999999997</v>
      </c>
      <c r="G9" s="4">
        <v>38.564999999999998</v>
      </c>
      <c r="H9" s="4">
        <v>41.406999999999996</v>
      </c>
      <c r="I9" s="4">
        <v>43.994</v>
      </c>
      <c r="J9" s="4">
        <v>41.856000000000002</v>
      </c>
      <c r="K9" s="12" t="s">
        <v>2</v>
      </c>
      <c r="L9" s="4">
        <v>47.493000000000002</v>
      </c>
      <c r="M9" s="4">
        <v>38.814</v>
      </c>
      <c r="N9" s="4">
        <v>40.649000000000001</v>
      </c>
      <c r="O9" s="4">
        <v>44.212000000000003</v>
      </c>
      <c r="P9" s="4">
        <v>37.848999999999997</v>
      </c>
      <c r="Q9" s="20">
        <v>38.414000000000001</v>
      </c>
    </row>
    <row r="10" spans="1:21" s="2" customFormat="1" ht="13.5" customHeight="1" x14ac:dyDescent="0.25">
      <c r="A10" s="12" t="s">
        <v>3</v>
      </c>
      <c r="B10" s="8">
        <v>41.682000000000002</v>
      </c>
      <c r="C10" s="4">
        <v>43.438000000000002</v>
      </c>
      <c r="D10" s="4">
        <v>62.203000000000003</v>
      </c>
      <c r="E10" s="4">
        <v>74.159000000000006</v>
      </c>
      <c r="F10" s="4">
        <v>77.242000000000004</v>
      </c>
      <c r="G10" s="4">
        <v>94.094999999999999</v>
      </c>
      <c r="H10" s="4">
        <v>102.739</v>
      </c>
      <c r="I10" s="4">
        <v>109.527</v>
      </c>
      <c r="J10" s="4">
        <v>116.565</v>
      </c>
      <c r="K10" s="12" t="s">
        <v>3</v>
      </c>
      <c r="L10" s="4">
        <v>130.49199999999999</v>
      </c>
      <c r="M10" s="4">
        <v>120.355</v>
      </c>
      <c r="N10" s="4">
        <v>108.947</v>
      </c>
      <c r="O10" s="4">
        <v>139.01599999999999</v>
      </c>
      <c r="P10" s="4">
        <v>149.87899999999999</v>
      </c>
      <c r="Q10" s="20">
        <v>136.251</v>
      </c>
    </row>
    <row r="11" spans="1:21" s="2" customFormat="1" x14ac:dyDescent="0.25">
      <c r="A11" s="12" t="s">
        <v>4</v>
      </c>
      <c r="B11" s="8">
        <v>40.212000000000003</v>
      </c>
      <c r="C11" s="4">
        <v>49.314999999999998</v>
      </c>
      <c r="D11" s="4">
        <v>50.076000000000001</v>
      </c>
      <c r="E11" s="4">
        <v>51.076999999999998</v>
      </c>
      <c r="F11" s="4">
        <v>54.994</v>
      </c>
      <c r="G11" s="4">
        <v>87.727000000000004</v>
      </c>
      <c r="H11" s="4">
        <v>112.791</v>
      </c>
      <c r="I11" s="4">
        <v>126.68899999999999</v>
      </c>
      <c r="J11" s="4">
        <v>107.70699999999999</v>
      </c>
      <c r="K11" s="12" t="s">
        <v>4</v>
      </c>
      <c r="L11" s="4">
        <v>113.1</v>
      </c>
      <c r="M11" s="4">
        <v>119.136</v>
      </c>
      <c r="N11" s="4">
        <v>123.134</v>
      </c>
      <c r="O11" s="4">
        <v>131.38800000000001</v>
      </c>
      <c r="P11" s="4">
        <v>132.84200000000001</v>
      </c>
      <c r="Q11" s="20">
        <v>141.22200000000001</v>
      </c>
    </row>
    <row r="12" spans="1:21" s="2" customFormat="1" x14ac:dyDescent="0.25">
      <c r="A12" s="12" t="s">
        <v>5</v>
      </c>
      <c r="B12" s="8">
        <v>16445.330000000002</v>
      </c>
      <c r="C12" s="4">
        <v>17920.27</v>
      </c>
      <c r="D12" s="4">
        <v>19019.45</v>
      </c>
      <c r="E12" s="4">
        <v>16451.14</v>
      </c>
      <c r="F12" s="4">
        <v>17234.669999999998</v>
      </c>
      <c r="G12" s="4">
        <v>16804.099999999999</v>
      </c>
      <c r="H12" s="4">
        <v>17720.041000000001</v>
      </c>
      <c r="I12" s="4">
        <v>18942.133999999998</v>
      </c>
      <c r="J12" s="4">
        <v>20469.293000000001</v>
      </c>
      <c r="K12" s="12" t="s">
        <v>5</v>
      </c>
      <c r="L12" s="4">
        <v>20871.402999999998</v>
      </c>
      <c r="M12" s="4">
        <v>20966.488000000001</v>
      </c>
      <c r="N12" s="4">
        <v>19525.626</v>
      </c>
      <c r="O12" s="4">
        <v>24378.397000000001</v>
      </c>
      <c r="P12" s="4">
        <v>23617.947</v>
      </c>
      <c r="Q12" s="20">
        <v>22862.756000000001</v>
      </c>
    </row>
    <row r="13" spans="1:21" s="2" customFormat="1" x14ac:dyDescent="0.25">
      <c r="A13" s="13" t="s">
        <v>6</v>
      </c>
      <c r="B13" s="10" t="s">
        <v>7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/>
      <c r="I13" s="5"/>
      <c r="J13" s="5"/>
      <c r="K13" s="13" t="s">
        <v>6</v>
      </c>
      <c r="L13" s="5"/>
      <c r="M13" s="5"/>
      <c r="N13" s="5"/>
      <c r="O13" s="5"/>
      <c r="P13" s="5"/>
      <c r="Q13" s="21"/>
    </row>
    <row r="14" spans="1:21" s="2" customFormat="1" x14ac:dyDescent="0.25">
      <c r="A14" s="12" t="s">
        <v>8</v>
      </c>
      <c r="B14" s="8">
        <v>115.625</v>
      </c>
      <c r="C14" s="4">
        <v>142.14599999999999</v>
      </c>
      <c r="D14" s="4">
        <v>158.15600000000001</v>
      </c>
      <c r="E14" s="4">
        <v>186.89500000000001</v>
      </c>
      <c r="F14" s="4">
        <v>202.93899999999999</v>
      </c>
      <c r="G14" s="4">
        <v>436.74099999999999</v>
      </c>
      <c r="H14" s="4">
        <v>400.31900000000002</v>
      </c>
      <c r="I14" s="4">
        <v>421.41199999999998</v>
      </c>
      <c r="J14" s="4">
        <v>429.923</v>
      </c>
      <c r="K14" s="12" t="s">
        <v>8</v>
      </c>
      <c r="L14" s="4">
        <v>491.61399999999998</v>
      </c>
      <c r="M14" s="4">
        <v>499.89499999999998</v>
      </c>
      <c r="N14" s="4">
        <v>451.71100000000001</v>
      </c>
      <c r="O14" s="4">
        <v>392.74299999999999</v>
      </c>
      <c r="P14" s="4">
        <v>367.38600000000002</v>
      </c>
      <c r="Q14" s="20">
        <v>348.25099999999998</v>
      </c>
    </row>
    <row r="15" spans="1:21" s="2" customFormat="1" x14ac:dyDescent="0.25">
      <c r="A15" s="12" t="s">
        <v>9</v>
      </c>
      <c r="B15" s="8">
        <v>152.22900000000001</v>
      </c>
      <c r="C15" s="4">
        <v>167.79400000000001</v>
      </c>
      <c r="D15" s="4">
        <v>203.363</v>
      </c>
      <c r="E15" s="4">
        <v>252.161</v>
      </c>
      <c r="F15" s="4">
        <v>260.47500000000002</v>
      </c>
      <c r="G15" s="4">
        <v>237.506</v>
      </c>
      <c r="H15" s="4">
        <v>257.428</v>
      </c>
      <c r="I15" s="4">
        <v>431.92500000000001</v>
      </c>
      <c r="J15" s="4">
        <v>434.41399999999999</v>
      </c>
      <c r="K15" s="12" t="s">
        <v>9</v>
      </c>
      <c r="L15" s="4">
        <v>496.17</v>
      </c>
      <c r="M15" s="4">
        <v>482.19</v>
      </c>
      <c r="N15" s="4">
        <v>505.78300000000002</v>
      </c>
      <c r="O15" s="4">
        <v>493.50400000000002</v>
      </c>
      <c r="P15" s="4">
        <v>483.73599999999999</v>
      </c>
      <c r="Q15" s="20">
        <v>477.17200000000003</v>
      </c>
    </row>
    <row r="16" spans="1:21" s="2" customFormat="1" x14ac:dyDescent="0.25">
      <c r="A16" s="13" t="s">
        <v>10</v>
      </c>
      <c r="B16" s="10" t="s">
        <v>7</v>
      </c>
      <c r="C16" s="5" t="s">
        <v>7</v>
      </c>
      <c r="D16" s="5" t="s">
        <v>7</v>
      </c>
      <c r="E16" s="5" t="s">
        <v>7</v>
      </c>
      <c r="F16" s="5" t="s">
        <v>7</v>
      </c>
      <c r="G16" s="5" t="s">
        <v>7</v>
      </c>
      <c r="H16" s="5"/>
      <c r="I16" s="5"/>
      <c r="J16" s="5"/>
      <c r="K16" s="13" t="s">
        <v>10</v>
      </c>
      <c r="L16" s="5"/>
      <c r="M16" s="5"/>
      <c r="N16" s="5"/>
      <c r="O16" s="5"/>
      <c r="P16" s="5"/>
      <c r="Q16" s="21"/>
    </row>
    <row r="17" spans="1:17" s="2" customFormat="1" x14ac:dyDescent="0.25">
      <c r="A17" s="12" t="s">
        <v>11</v>
      </c>
      <c r="B17" s="8">
        <v>396.67500000000001</v>
      </c>
      <c r="C17" s="4">
        <v>484.101</v>
      </c>
      <c r="D17" s="4">
        <v>573.27200000000005</v>
      </c>
      <c r="E17" s="4">
        <v>730.28300000000002</v>
      </c>
      <c r="F17" s="4">
        <v>754.10900000000004</v>
      </c>
      <c r="G17" s="4">
        <v>1003.1609999999999</v>
      </c>
      <c r="H17" s="4">
        <v>1085.2090000000001</v>
      </c>
      <c r="I17" s="4">
        <v>1353.809</v>
      </c>
      <c r="J17" s="4">
        <v>1514.471</v>
      </c>
      <c r="K17" s="12" t="s">
        <v>11</v>
      </c>
      <c r="L17" s="4">
        <v>1642.317</v>
      </c>
      <c r="M17" s="4">
        <v>1364.89</v>
      </c>
      <c r="N17" s="4">
        <v>1269.75</v>
      </c>
      <c r="O17" s="4">
        <v>1373.316</v>
      </c>
      <c r="P17" s="4">
        <v>1402.203</v>
      </c>
      <c r="Q17" s="20">
        <v>1370.903</v>
      </c>
    </row>
    <row r="18" spans="1:17" s="2" customFormat="1" x14ac:dyDescent="0.25">
      <c r="A18" s="12" t="s">
        <v>12</v>
      </c>
      <c r="B18" s="9" t="s">
        <v>57</v>
      </c>
      <c r="C18" s="6" t="s">
        <v>57</v>
      </c>
      <c r="D18" s="4">
        <v>17.045000000000002</v>
      </c>
      <c r="E18" s="4">
        <v>30.818999999999999</v>
      </c>
      <c r="F18" s="4">
        <v>35.798999999999999</v>
      </c>
      <c r="G18" s="4">
        <v>37.857999999999997</v>
      </c>
      <c r="H18" s="4">
        <v>45.816000000000003</v>
      </c>
      <c r="I18" s="4">
        <v>41.517000000000003</v>
      </c>
      <c r="J18" s="4">
        <v>52.664000000000001</v>
      </c>
      <c r="K18" s="12" t="s">
        <v>12</v>
      </c>
      <c r="L18" s="4">
        <v>58.643000000000001</v>
      </c>
      <c r="M18" s="4">
        <v>60.529000000000003</v>
      </c>
      <c r="N18" s="4">
        <v>55.633000000000003</v>
      </c>
      <c r="O18" s="4">
        <v>58.234000000000002</v>
      </c>
      <c r="P18" s="4">
        <v>59.103000000000002</v>
      </c>
      <c r="Q18" s="20">
        <v>58.759</v>
      </c>
    </row>
    <row r="19" spans="1:17" s="2" customFormat="1" x14ac:dyDescent="0.25">
      <c r="A19" s="13" t="s">
        <v>13</v>
      </c>
      <c r="B19" s="10" t="s">
        <v>7</v>
      </c>
      <c r="C19" s="5" t="s">
        <v>7</v>
      </c>
      <c r="D19" s="5" t="s">
        <v>7</v>
      </c>
      <c r="E19" s="5" t="s">
        <v>7</v>
      </c>
      <c r="F19" s="5" t="s">
        <v>7</v>
      </c>
      <c r="G19" s="5" t="s">
        <v>7</v>
      </c>
      <c r="H19" s="5"/>
      <c r="I19" s="5"/>
      <c r="J19" s="5"/>
      <c r="K19" s="13" t="s">
        <v>13</v>
      </c>
      <c r="L19" s="5"/>
      <c r="M19" s="5"/>
      <c r="N19" s="5"/>
      <c r="O19" s="5"/>
      <c r="P19" s="5"/>
      <c r="Q19" s="21"/>
    </row>
    <row r="20" spans="1:17" s="2" customFormat="1" x14ac:dyDescent="0.25">
      <c r="A20" s="13" t="s">
        <v>14</v>
      </c>
      <c r="B20" s="10" t="s">
        <v>7</v>
      </c>
      <c r="C20" s="5" t="s">
        <v>7</v>
      </c>
      <c r="D20" s="5" t="s">
        <v>7</v>
      </c>
      <c r="E20" s="5" t="s">
        <v>7</v>
      </c>
      <c r="F20" s="5" t="s">
        <v>7</v>
      </c>
      <c r="G20" s="5" t="s">
        <v>7</v>
      </c>
      <c r="H20" s="5"/>
      <c r="I20" s="5"/>
      <c r="J20" s="5"/>
      <c r="K20" s="13" t="s">
        <v>14</v>
      </c>
      <c r="L20" s="5"/>
      <c r="M20" s="5"/>
      <c r="N20" s="5"/>
      <c r="O20" s="5"/>
      <c r="P20" s="5"/>
      <c r="Q20" s="21"/>
    </row>
    <row r="21" spans="1:17" s="2" customFormat="1" x14ac:dyDescent="0.25">
      <c r="A21" s="13" t="s">
        <v>15</v>
      </c>
      <c r="B21" s="8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 t="s">
        <v>57</v>
      </c>
      <c r="J21" s="6" t="s">
        <v>57</v>
      </c>
      <c r="K21" s="13" t="s">
        <v>15</v>
      </c>
      <c r="L21" s="6" t="s">
        <v>57</v>
      </c>
      <c r="M21" s="6" t="s">
        <v>57</v>
      </c>
      <c r="N21" s="6" t="s">
        <v>57</v>
      </c>
      <c r="O21" s="6" t="s">
        <v>57</v>
      </c>
      <c r="P21" s="6" t="s">
        <v>57</v>
      </c>
      <c r="Q21" s="26" t="s">
        <v>57</v>
      </c>
    </row>
    <row r="22" spans="1:17" s="2" customFormat="1" x14ac:dyDescent="0.25">
      <c r="A22" s="12" t="s">
        <v>63</v>
      </c>
      <c r="B22" s="9" t="s">
        <v>57</v>
      </c>
      <c r="C22" s="9" t="s">
        <v>57</v>
      </c>
      <c r="D22" s="9" t="s">
        <v>57</v>
      </c>
      <c r="E22" s="9" t="s">
        <v>57</v>
      </c>
      <c r="F22" s="9" t="s">
        <v>57</v>
      </c>
      <c r="G22" s="9" t="s">
        <v>57</v>
      </c>
      <c r="H22" s="4">
        <v>26.81</v>
      </c>
      <c r="I22" s="4">
        <v>32.445999999999998</v>
      </c>
      <c r="J22" s="4">
        <v>40.847999999999999</v>
      </c>
      <c r="K22" s="12" t="s">
        <v>63</v>
      </c>
      <c r="L22" s="4">
        <v>53.445</v>
      </c>
      <c r="M22" s="4">
        <v>54.796999999999997</v>
      </c>
      <c r="N22" s="4">
        <v>58.845999999999997</v>
      </c>
      <c r="O22" s="4">
        <v>61.65</v>
      </c>
      <c r="P22" s="4">
        <v>58.622999999999998</v>
      </c>
      <c r="Q22" s="20">
        <v>57.186999999999998</v>
      </c>
    </row>
    <row r="23" spans="1:17" s="2" customFormat="1" x14ac:dyDescent="0.25">
      <c r="A23" s="12" t="s">
        <v>64</v>
      </c>
      <c r="B23" s="9" t="s">
        <v>57</v>
      </c>
      <c r="C23" s="9" t="s">
        <v>57</v>
      </c>
      <c r="D23" s="9" t="s">
        <v>57</v>
      </c>
      <c r="E23" s="9" t="s">
        <v>57</v>
      </c>
      <c r="F23" s="9" t="s">
        <v>57</v>
      </c>
      <c r="G23" s="9" t="s">
        <v>57</v>
      </c>
      <c r="H23" s="9" t="s">
        <v>57</v>
      </c>
      <c r="I23" s="9" t="s">
        <v>57</v>
      </c>
      <c r="J23" s="4">
        <v>39.197000000000003</v>
      </c>
      <c r="K23" s="12" t="s">
        <v>64</v>
      </c>
      <c r="L23" s="4">
        <v>46.465000000000003</v>
      </c>
      <c r="M23" s="4">
        <v>47.674999999999997</v>
      </c>
      <c r="N23" s="4">
        <v>50.241</v>
      </c>
      <c r="O23" s="4">
        <v>59.924999999999997</v>
      </c>
      <c r="P23" s="4">
        <v>54.713999999999999</v>
      </c>
      <c r="Q23" s="20">
        <v>55.38</v>
      </c>
    </row>
    <row r="24" spans="1:17" s="2" customFormat="1" x14ac:dyDescent="0.25">
      <c r="A24" s="13" t="s">
        <v>16</v>
      </c>
      <c r="B24" s="10" t="s">
        <v>7</v>
      </c>
      <c r="C24" s="5" t="s">
        <v>7</v>
      </c>
      <c r="D24" s="5" t="s">
        <v>7</v>
      </c>
      <c r="E24" s="5" t="s">
        <v>7</v>
      </c>
      <c r="F24" s="5" t="s">
        <v>7</v>
      </c>
      <c r="G24" s="5" t="s">
        <v>7</v>
      </c>
      <c r="H24" s="5"/>
      <c r="I24" s="5"/>
      <c r="J24" s="5"/>
      <c r="K24" s="13" t="s">
        <v>16</v>
      </c>
      <c r="L24" s="5"/>
      <c r="M24" s="5"/>
      <c r="N24" s="5"/>
      <c r="O24" s="5"/>
      <c r="P24" s="5"/>
      <c r="Q24" s="21"/>
    </row>
    <row r="25" spans="1:17" s="2" customFormat="1" x14ac:dyDescent="0.25">
      <c r="A25" s="12" t="s">
        <v>17</v>
      </c>
      <c r="B25" s="8">
        <v>169.06100000000001</v>
      </c>
      <c r="C25" s="4">
        <v>195.809</v>
      </c>
      <c r="D25" s="4">
        <v>235.08600000000001</v>
      </c>
      <c r="E25" s="4">
        <v>292.392</v>
      </c>
      <c r="F25" s="4">
        <v>319.08499999999998</v>
      </c>
      <c r="G25" s="4">
        <v>317.28399999999999</v>
      </c>
      <c r="H25" s="4">
        <v>300.51100000000002</v>
      </c>
      <c r="I25" s="4">
        <v>301.613</v>
      </c>
      <c r="J25" s="4">
        <v>338.95100000000002</v>
      </c>
      <c r="K25" s="12" t="s">
        <v>17</v>
      </c>
      <c r="L25" s="4">
        <v>398.61399999999998</v>
      </c>
      <c r="M25" s="4">
        <v>399.92</v>
      </c>
      <c r="N25" s="4">
        <v>401.55200000000002</v>
      </c>
      <c r="O25" s="4">
        <v>404.38400000000001</v>
      </c>
      <c r="P25" s="4">
        <v>405.65</v>
      </c>
      <c r="Q25" s="20">
        <v>389.64</v>
      </c>
    </row>
    <row r="26" spans="1:17" s="2" customFormat="1" x14ac:dyDescent="0.25">
      <c r="A26" s="12" t="s">
        <v>18</v>
      </c>
      <c r="B26" s="8">
        <v>154.452</v>
      </c>
      <c r="C26" s="4">
        <v>178.29</v>
      </c>
      <c r="D26" s="4">
        <v>200.322</v>
      </c>
      <c r="E26" s="4">
        <v>260.68700000000001</v>
      </c>
      <c r="F26" s="4">
        <v>278.77999999999997</v>
      </c>
      <c r="G26" s="4">
        <v>273.68</v>
      </c>
      <c r="H26" s="4">
        <v>285.42099999999999</v>
      </c>
      <c r="I26" s="4">
        <v>304.19</v>
      </c>
      <c r="J26" s="4">
        <v>356.12200000000001</v>
      </c>
      <c r="K26" s="12" t="s">
        <v>18</v>
      </c>
      <c r="L26" s="4">
        <v>376.85899999999998</v>
      </c>
      <c r="M26" s="4">
        <v>374.34199999999998</v>
      </c>
      <c r="N26" s="4">
        <v>368.23899999999998</v>
      </c>
      <c r="O26" s="4">
        <v>429.64499999999998</v>
      </c>
      <c r="P26" s="4">
        <v>437.26600000000002</v>
      </c>
      <c r="Q26" s="20">
        <v>433.815</v>
      </c>
    </row>
    <row r="27" spans="1:17" s="2" customFormat="1" x14ac:dyDescent="0.25">
      <c r="A27" s="12" t="s">
        <v>19</v>
      </c>
      <c r="B27" s="8">
        <v>189.482</v>
      </c>
      <c r="C27" s="4">
        <v>208.43</v>
      </c>
      <c r="D27" s="4">
        <v>221.45500000000001</v>
      </c>
      <c r="E27" s="4">
        <v>285.39699999999999</v>
      </c>
      <c r="F27" s="4">
        <v>327.17</v>
      </c>
      <c r="G27" s="4">
        <v>331.29500000000002</v>
      </c>
      <c r="H27" s="4">
        <v>326.11</v>
      </c>
      <c r="I27" s="4">
        <v>357.80200000000002</v>
      </c>
      <c r="J27" s="4">
        <v>386.96</v>
      </c>
      <c r="K27" s="12" t="s">
        <v>19</v>
      </c>
      <c r="L27" s="4">
        <v>458.976</v>
      </c>
      <c r="M27" s="4">
        <v>463.661</v>
      </c>
      <c r="N27" s="4">
        <v>453.82400000000001</v>
      </c>
      <c r="O27" s="4">
        <v>482.17700000000002</v>
      </c>
      <c r="P27" s="4">
        <v>458.62700000000001</v>
      </c>
      <c r="Q27" s="20">
        <v>394.23</v>
      </c>
    </row>
    <row r="28" spans="1:17" s="2" customFormat="1" x14ac:dyDescent="0.25">
      <c r="A28" s="12" t="s">
        <v>20</v>
      </c>
      <c r="B28" s="8">
        <v>26.765999999999998</v>
      </c>
      <c r="C28" s="4">
        <v>30.611999999999998</v>
      </c>
      <c r="D28" s="4">
        <v>36.771999999999998</v>
      </c>
      <c r="E28" s="4">
        <v>43.012999999999998</v>
      </c>
      <c r="F28" s="4">
        <v>43.378999999999998</v>
      </c>
      <c r="G28" s="4">
        <v>44.094999999999999</v>
      </c>
      <c r="H28" s="4">
        <v>43.881999999999998</v>
      </c>
      <c r="I28" s="4">
        <v>45.77</v>
      </c>
      <c r="J28" s="4">
        <v>51.472000000000001</v>
      </c>
      <c r="K28" s="12" t="s">
        <v>20</v>
      </c>
      <c r="L28" s="4">
        <v>55.935000000000002</v>
      </c>
      <c r="M28" s="4">
        <v>54.472999999999999</v>
      </c>
      <c r="N28" s="4">
        <v>59.823999999999998</v>
      </c>
      <c r="O28" s="4">
        <v>70.397999999999996</v>
      </c>
      <c r="P28" s="4">
        <v>64.613</v>
      </c>
      <c r="Q28" s="20">
        <v>62.866</v>
      </c>
    </row>
    <row r="29" spans="1:17" s="2" customFormat="1" x14ac:dyDescent="0.25">
      <c r="A29" s="12" t="s">
        <v>21</v>
      </c>
      <c r="B29" s="8">
        <v>69.477999999999994</v>
      </c>
      <c r="C29" s="4">
        <v>69.896000000000001</v>
      </c>
      <c r="D29" s="4">
        <v>84.814999999999998</v>
      </c>
      <c r="E29" s="4">
        <v>86.266999999999996</v>
      </c>
      <c r="F29" s="4">
        <v>93.058999999999997</v>
      </c>
      <c r="G29" s="4">
        <v>78.641000000000005</v>
      </c>
      <c r="H29" s="4">
        <v>85.986999999999995</v>
      </c>
      <c r="I29" s="4">
        <v>86.36</v>
      </c>
      <c r="J29" s="4">
        <v>92.81</v>
      </c>
      <c r="K29" s="12" t="s">
        <v>21</v>
      </c>
      <c r="L29" s="4">
        <v>100.482</v>
      </c>
      <c r="M29" s="4">
        <v>92.093000000000004</v>
      </c>
      <c r="N29" s="4">
        <v>86.497</v>
      </c>
      <c r="O29" s="4">
        <v>97.186000000000007</v>
      </c>
      <c r="P29" s="4">
        <v>87.070999999999998</v>
      </c>
      <c r="Q29" s="20">
        <v>88.132000000000005</v>
      </c>
    </row>
    <row r="30" spans="1:17" s="2" customFormat="1" x14ac:dyDescent="0.25">
      <c r="A30" s="12" t="s">
        <v>22</v>
      </c>
      <c r="B30" s="8">
        <v>96.790999999999997</v>
      </c>
      <c r="C30" s="4">
        <v>107.226</v>
      </c>
      <c r="D30" s="4">
        <v>130.85</v>
      </c>
      <c r="E30" s="4">
        <v>136.13499999999999</v>
      </c>
      <c r="F30" s="4">
        <v>143.55099999999999</v>
      </c>
      <c r="G30" s="4">
        <v>128.16999999999999</v>
      </c>
      <c r="H30" s="4">
        <v>123.48099999999999</v>
      </c>
      <c r="I30" s="4">
        <v>136.125</v>
      </c>
      <c r="J30" s="4">
        <v>153.488</v>
      </c>
      <c r="K30" s="12" t="s">
        <v>22</v>
      </c>
      <c r="L30" s="4">
        <v>167.54599999999999</v>
      </c>
      <c r="M30" s="4">
        <v>156.28200000000001</v>
      </c>
      <c r="N30" s="4">
        <v>166</v>
      </c>
      <c r="O30" s="4">
        <v>195.077</v>
      </c>
      <c r="P30" s="4">
        <v>198.851</v>
      </c>
      <c r="Q30" s="20">
        <v>200.328</v>
      </c>
    </row>
    <row r="31" spans="1:17" s="2" customFormat="1" x14ac:dyDescent="0.25">
      <c r="A31" s="12" t="s">
        <v>23</v>
      </c>
      <c r="B31" s="8">
        <v>17.838000000000001</v>
      </c>
      <c r="C31" s="4">
        <v>23.734000000000002</v>
      </c>
      <c r="D31" s="4">
        <v>31.635999999999999</v>
      </c>
      <c r="E31" s="4">
        <v>40.921999999999997</v>
      </c>
      <c r="F31" s="4">
        <v>43.908000000000001</v>
      </c>
      <c r="G31" s="4">
        <v>53.198999999999998</v>
      </c>
      <c r="H31" s="4">
        <v>65.069000000000003</v>
      </c>
      <c r="I31" s="4">
        <v>59.582999999999998</v>
      </c>
      <c r="J31" s="4">
        <v>61.276000000000003</v>
      </c>
      <c r="K31" s="12" t="s">
        <v>23</v>
      </c>
      <c r="L31" s="4">
        <v>65.641000000000005</v>
      </c>
      <c r="M31" s="4">
        <v>65.602999999999994</v>
      </c>
      <c r="N31" s="4">
        <v>59.73</v>
      </c>
      <c r="O31" s="4">
        <v>71.435000000000002</v>
      </c>
      <c r="P31" s="4">
        <v>70.268000000000001</v>
      </c>
      <c r="Q31" s="20">
        <v>67.37</v>
      </c>
    </row>
    <row r="32" spans="1:17" s="2" customFormat="1" x14ac:dyDescent="0.25">
      <c r="A32" s="13" t="s">
        <v>24</v>
      </c>
      <c r="B32" s="10" t="s">
        <v>7</v>
      </c>
      <c r="C32" s="5" t="s">
        <v>7</v>
      </c>
      <c r="D32" s="5" t="s">
        <v>7</v>
      </c>
      <c r="E32" s="5" t="s">
        <v>7</v>
      </c>
      <c r="F32" s="5" t="s">
        <v>7</v>
      </c>
      <c r="G32" s="5" t="s">
        <v>7</v>
      </c>
      <c r="H32" s="5"/>
      <c r="I32" s="5"/>
      <c r="J32" s="5"/>
      <c r="K32" s="13" t="s">
        <v>24</v>
      </c>
      <c r="L32" s="5"/>
      <c r="M32" s="5"/>
      <c r="N32" s="5"/>
      <c r="O32" s="5"/>
      <c r="P32" s="5"/>
      <c r="Q32" s="21"/>
    </row>
    <row r="33" spans="1:17" s="2" customFormat="1" x14ac:dyDescent="0.25">
      <c r="A33" s="12" t="s">
        <v>25</v>
      </c>
      <c r="B33" s="8">
        <v>28.033999999999999</v>
      </c>
      <c r="C33" s="4">
        <v>33.895000000000003</v>
      </c>
      <c r="D33" s="4">
        <v>42.432000000000002</v>
      </c>
      <c r="E33" s="4">
        <v>47.531999999999996</v>
      </c>
      <c r="F33" s="4">
        <v>45.055999999999997</v>
      </c>
      <c r="G33" s="4">
        <v>40.423999999999999</v>
      </c>
      <c r="H33" s="4">
        <v>39.683</v>
      </c>
      <c r="I33" s="4">
        <v>40.527000000000001</v>
      </c>
      <c r="J33" s="4">
        <v>35.588999999999999</v>
      </c>
      <c r="K33" s="12" t="s">
        <v>25</v>
      </c>
      <c r="L33" s="4">
        <v>43.649000000000001</v>
      </c>
      <c r="M33" s="4">
        <v>42.301000000000002</v>
      </c>
      <c r="N33" s="4">
        <v>39.984999999999999</v>
      </c>
      <c r="O33" s="4">
        <v>41.576999999999998</v>
      </c>
      <c r="P33" s="4">
        <v>43.552</v>
      </c>
      <c r="Q33" s="26" t="s">
        <v>57</v>
      </c>
    </row>
    <row r="34" spans="1:17" s="2" customFormat="1" x14ac:dyDescent="0.25">
      <c r="A34" s="13" t="s">
        <v>26</v>
      </c>
      <c r="B34" s="10" t="s">
        <v>7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/>
      <c r="I34" s="5"/>
      <c r="J34" s="5"/>
      <c r="K34" s="13" t="s">
        <v>26</v>
      </c>
      <c r="L34" s="5"/>
      <c r="M34" s="5"/>
      <c r="N34" s="5"/>
      <c r="O34" s="5"/>
      <c r="P34" s="5"/>
      <c r="Q34" s="21"/>
    </row>
    <row r="35" spans="1:17" s="2" customFormat="1" x14ac:dyDescent="0.25">
      <c r="A35" s="13" t="s">
        <v>27</v>
      </c>
      <c r="B35" s="10" t="s">
        <v>7</v>
      </c>
      <c r="C35" s="5" t="s">
        <v>7</v>
      </c>
      <c r="D35" s="5" t="s">
        <v>7</v>
      </c>
      <c r="E35" s="5" t="s">
        <v>7</v>
      </c>
      <c r="F35" s="5" t="s">
        <v>7</v>
      </c>
      <c r="G35" s="5" t="s">
        <v>7</v>
      </c>
      <c r="H35" s="5"/>
      <c r="I35" s="5"/>
      <c r="J35" s="5"/>
      <c r="K35" s="13" t="s">
        <v>27</v>
      </c>
      <c r="L35" s="5"/>
      <c r="M35" s="5"/>
      <c r="N35" s="5"/>
      <c r="O35" s="5"/>
      <c r="P35" s="5"/>
      <c r="Q35" s="21"/>
    </row>
    <row r="36" spans="1:17" s="2" customFormat="1" x14ac:dyDescent="0.25">
      <c r="A36" s="12" t="s">
        <v>28</v>
      </c>
      <c r="B36" s="8">
        <v>156.25899999999999</v>
      </c>
      <c r="C36" s="4">
        <v>185.738</v>
      </c>
      <c r="D36" s="4">
        <v>210.84100000000001</v>
      </c>
      <c r="E36" s="4">
        <v>279.29700000000003</v>
      </c>
      <c r="F36" s="4">
        <v>259.24900000000002</v>
      </c>
      <c r="G36" s="4">
        <v>225.446</v>
      </c>
      <c r="H36" s="4">
        <v>219.999</v>
      </c>
      <c r="I36" s="4">
        <v>240.54300000000001</v>
      </c>
      <c r="J36" s="4">
        <v>282.69499999999999</v>
      </c>
      <c r="K36" s="12" t="s">
        <v>28</v>
      </c>
      <c r="L36" s="4">
        <v>312.79899999999998</v>
      </c>
      <c r="M36" s="4">
        <v>292.12099999999998</v>
      </c>
      <c r="N36" s="4">
        <v>295.04599999999999</v>
      </c>
      <c r="O36" s="4">
        <v>320.51400000000001</v>
      </c>
      <c r="P36" s="4">
        <v>309.976</v>
      </c>
      <c r="Q36" s="20">
        <v>282.74700000000001</v>
      </c>
    </row>
    <row r="37" spans="1:17" s="2" customFormat="1" x14ac:dyDescent="0.25">
      <c r="A37" s="12" t="s">
        <v>29</v>
      </c>
      <c r="B37" s="8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12" t="s">
        <v>29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20"/>
    </row>
    <row r="38" spans="1:17" s="2" customFormat="1" x14ac:dyDescent="0.25">
      <c r="A38" s="12" t="s">
        <v>30</v>
      </c>
      <c r="B38" s="8">
        <v>827.26400000000001</v>
      </c>
      <c r="C38" s="4">
        <v>931.87599999999998</v>
      </c>
      <c r="D38" s="4">
        <v>1091.002</v>
      </c>
      <c r="E38" s="4">
        <v>1301.6279999999999</v>
      </c>
      <c r="F38" s="4">
        <v>1471.2439999999999</v>
      </c>
      <c r="G38" s="4">
        <v>1587.366</v>
      </c>
      <c r="H38" s="4">
        <v>1813.2070000000001</v>
      </c>
      <c r="I38" s="4">
        <v>1895.502</v>
      </c>
      <c r="J38" s="4">
        <v>2169.2849999999999</v>
      </c>
      <c r="K38" s="12" t="s">
        <v>30</v>
      </c>
      <c r="L38" s="4">
        <v>2459.576</v>
      </c>
      <c r="M38" s="4">
        <v>2631.3150000000001</v>
      </c>
      <c r="N38" s="4">
        <v>2675.0970000000002</v>
      </c>
      <c r="O38" s="4">
        <v>2727.8560000000002</v>
      </c>
      <c r="P38" s="4">
        <v>2579.8139999999999</v>
      </c>
      <c r="Q38" s="20">
        <v>2757.0279999999998</v>
      </c>
    </row>
    <row r="39" spans="1:17" s="2" customFormat="1" x14ac:dyDescent="0.25">
      <c r="A39" s="12" t="s">
        <v>69</v>
      </c>
      <c r="B39" s="24" t="s">
        <v>57</v>
      </c>
      <c r="C39" s="9" t="s">
        <v>57</v>
      </c>
      <c r="D39" s="9" t="s">
        <v>57</v>
      </c>
      <c r="E39" s="9" t="s">
        <v>57</v>
      </c>
      <c r="F39" s="9" t="s">
        <v>57</v>
      </c>
      <c r="G39" s="9" t="s">
        <v>57</v>
      </c>
      <c r="H39" s="9" t="s">
        <v>57</v>
      </c>
      <c r="I39" s="4">
        <v>24.353000000000002</v>
      </c>
      <c r="J39" s="4">
        <v>26.425000000000001</v>
      </c>
      <c r="K39" s="12" t="s">
        <v>69</v>
      </c>
      <c r="L39" s="4">
        <v>29.972999999999999</v>
      </c>
      <c r="M39" s="4">
        <v>31.492000000000001</v>
      </c>
      <c r="N39" s="4">
        <v>29.991</v>
      </c>
      <c r="O39" s="4">
        <v>31.931999999999999</v>
      </c>
      <c r="P39" s="4">
        <v>32.167000000000002</v>
      </c>
      <c r="Q39" s="20">
        <v>30.068000000000001</v>
      </c>
    </row>
    <row r="40" spans="1:17" s="2" customFormat="1" x14ac:dyDescent="0.25">
      <c r="A40" s="13" t="s">
        <v>31</v>
      </c>
      <c r="B40" s="10" t="s">
        <v>7</v>
      </c>
      <c r="C40" s="5" t="s">
        <v>7</v>
      </c>
      <c r="D40" s="5" t="s">
        <v>7</v>
      </c>
      <c r="E40" s="5" t="s">
        <v>7</v>
      </c>
      <c r="F40" s="5" t="s">
        <v>7</v>
      </c>
      <c r="G40" s="5" t="s">
        <v>7</v>
      </c>
      <c r="H40" s="5"/>
      <c r="I40" s="5"/>
      <c r="J40" s="5"/>
      <c r="K40" s="13" t="s">
        <v>31</v>
      </c>
      <c r="L40" s="5"/>
      <c r="M40" s="5"/>
      <c r="N40" s="5"/>
      <c r="O40" s="5"/>
      <c r="P40" s="5"/>
      <c r="Q40" s="21"/>
    </row>
    <row r="41" spans="1:17" s="2" customFormat="1" x14ac:dyDescent="0.25">
      <c r="A41" s="12" t="s">
        <v>32</v>
      </c>
      <c r="B41" s="8">
        <v>32.747</v>
      </c>
      <c r="C41" s="4">
        <v>44.018999999999998</v>
      </c>
      <c r="D41" s="4">
        <v>47.465000000000003</v>
      </c>
      <c r="E41" s="4">
        <v>49.978000000000002</v>
      </c>
      <c r="F41" s="4">
        <v>56.454000000000001</v>
      </c>
      <c r="G41" s="4">
        <v>67.277000000000001</v>
      </c>
      <c r="H41" s="4">
        <v>81.186999999999998</v>
      </c>
      <c r="I41" s="4">
        <v>85.590999999999994</v>
      </c>
      <c r="J41" s="4">
        <v>99.366</v>
      </c>
      <c r="K41" s="12" t="s">
        <v>32</v>
      </c>
      <c r="L41" s="4">
        <v>119.32899999999999</v>
      </c>
      <c r="M41" s="4">
        <v>108.357</v>
      </c>
      <c r="N41" s="4">
        <v>118.925</v>
      </c>
      <c r="O41" s="4">
        <v>143.61099999999999</v>
      </c>
      <c r="P41" s="4">
        <v>136.57900000000001</v>
      </c>
      <c r="Q41" s="20">
        <v>141.77000000000001</v>
      </c>
    </row>
    <row r="42" spans="1:17" s="2" customFormat="1" x14ac:dyDescent="0.25">
      <c r="A42" s="12" t="s">
        <v>33</v>
      </c>
      <c r="B42" s="9" t="s">
        <v>57</v>
      </c>
      <c r="C42" s="6" t="s">
        <v>57</v>
      </c>
      <c r="D42" s="4">
        <v>21.565000000000001</v>
      </c>
      <c r="E42" s="4">
        <v>28.05</v>
      </c>
      <c r="F42" s="4">
        <v>33.387</v>
      </c>
      <c r="G42" s="4">
        <v>31.474</v>
      </c>
      <c r="H42" s="4">
        <v>34.372999999999998</v>
      </c>
      <c r="I42" s="4">
        <v>38.027999999999999</v>
      </c>
      <c r="J42" s="4">
        <v>47.527999999999999</v>
      </c>
      <c r="K42" s="12" t="s">
        <v>33</v>
      </c>
      <c r="L42" s="4">
        <v>45.579000000000001</v>
      </c>
      <c r="M42" s="4">
        <v>44.414000000000001</v>
      </c>
      <c r="N42" s="4">
        <v>44.334000000000003</v>
      </c>
      <c r="O42" s="4">
        <v>48.545000000000002</v>
      </c>
      <c r="P42" s="4">
        <v>44.331000000000003</v>
      </c>
      <c r="Q42" s="20">
        <v>40.198</v>
      </c>
    </row>
    <row r="43" spans="1:17" s="2" customFormat="1" x14ac:dyDescent="0.25">
      <c r="A43" s="12" t="s">
        <v>34</v>
      </c>
      <c r="B43" s="8">
        <v>82.933000000000007</v>
      </c>
      <c r="C43" s="4">
        <v>101.586</v>
      </c>
      <c r="D43" s="4">
        <v>123.075</v>
      </c>
      <c r="E43" s="4">
        <v>138.333</v>
      </c>
      <c r="F43" s="4">
        <v>154.98500000000001</v>
      </c>
      <c r="G43" s="4">
        <v>147.977</v>
      </c>
      <c r="H43" s="4">
        <v>167.923</v>
      </c>
      <c r="I43" s="4">
        <v>167.53899999999999</v>
      </c>
      <c r="J43" s="4">
        <v>198.93299999999999</v>
      </c>
      <c r="K43" s="12" t="s">
        <v>34</v>
      </c>
      <c r="L43" s="4">
        <v>228.654</v>
      </c>
      <c r="M43" s="4">
        <v>226.96600000000001</v>
      </c>
      <c r="N43" s="4">
        <v>233.416</v>
      </c>
      <c r="O43" s="4">
        <v>276.738</v>
      </c>
      <c r="P43" s="4">
        <v>292.86</v>
      </c>
      <c r="Q43" s="20">
        <v>285.86200000000002</v>
      </c>
    </row>
    <row r="44" spans="1:17" s="2" customFormat="1" x14ac:dyDescent="0.25">
      <c r="A44" s="12" t="s">
        <v>35</v>
      </c>
      <c r="B44" s="8">
        <v>43.326000000000001</v>
      </c>
      <c r="C44" s="4">
        <v>39.372999999999998</v>
      </c>
      <c r="D44" s="4">
        <v>50.670999999999999</v>
      </c>
      <c r="E44" s="4">
        <v>68.78</v>
      </c>
      <c r="F44" s="4">
        <v>83.561999999999998</v>
      </c>
      <c r="G44" s="4">
        <v>132.75700000000001</v>
      </c>
      <c r="H44" s="4">
        <v>177.39699999999999</v>
      </c>
      <c r="I44" s="4">
        <v>167.982</v>
      </c>
      <c r="J44" s="4">
        <v>160.67599999999999</v>
      </c>
      <c r="K44" s="12" t="s">
        <v>35</v>
      </c>
      <c r="L44" s="4">
        <v>154.815</v>
      </c>
      <c r="M44" s="4">
        <v>128.571</v>
      </c>
      <c r="N44" s="4">
        <v>140.947</v>
      </c>
      <c r="O44" s="4">
        <v>144.77500000000001</v>
      </c>
      <c r="P44" s="4">
        <v>139.53800000000001</v>
      </c>
      <c r="Q44" s="20">
        <v>131.82599999999999</v>
      </c>
    </row>
    <row r="45" spans="1:17" s="2" customFormat="1" x14ac:dyDescent="0.25">
      <c r="A45" s="12" t="s">
        <v>36</v>
      </c>
      <c r="B45" s="8">
        <v>82.988</v>
      </c>
      <c r="C45" s="4">
        <v>100.38</v>
      </c>
      <c r="D45" s="4">
        <v>107.71599999999999</v>
      </c>
      <c r="E45" s="4">
        <v>142.07499999999999</v>
      </c>
      <c r="F45" s="4">
        <v>146.87</v>
      </c>
      <c r="G45" s="4">
        <v>154.44800000000001</v>
      </c>
      <c r="H45" s="4">
        <v>154.185</v>
      </c>
      <c r="I45" s="4">
        <v>158.90299999999999</v>
      </c>
      <c r="J45" s="4">
        <v>170.38800000000001</v>
      </c>
      <c r="K45" s="12" t="s">
        <v>36</v>
      </c>
      <c r="L45" s="4">
        <v>185.38</v>
      </c>
      <c r="M45" s="4">
        <v>181.76599999999999</v>
      </c>
      <c r="N45" s="4">
        <v>190.13200000000001</v>
      </c>
      <c r="O45" s="4">
        <v>212.755</v>
      </c>
      <c r="P45" s="4">
        <v>209.916</v>
      </c>
      <c r="Q45" s="20">
        <v>211.27</v>
      </c>
    </row>
    <row r="46" spans="1:17" s="2" customFormat="1" x14ac:dyDescent="0.25">
      <c r="A46" s="12" t="s">
        <v>37</v>
      </c>
      <c r="B46" s="8">
        <v>24.693999999999999</v>
      </c>
      <c r="C46" s="4">
        <v>26.253</v>
      </c>
      <c r="D46" s="4">
        <v>31.068999999999999</v>
      </c>
      <c r="E46" s="4">
        <v>40.128</v>
      </c>
      <c r="F46" s="4">
        <v>38.715000000000003</v>
      </c>
      <c r="G46" s="4">
        <v>35.512999999999998</v>
      </c>
      <c r="H46" s="4">
        <v>39.106000000000002</v>
      </c>
      <c r="I46" s="4">
        <v>42.320999999999998</v>
      </c>
      <c r="J46" s="4">
        <v>46.122999999999998</v>
      </c>
      <c r="K46" s="12" t="s">
        <v>37</v>
      </c>
      <c r="L46" s="4">
        <v>53.837000000000003</v>
      </c>
      <c r="M46" s="4">
        <v>53.048999999999999</v>
      </c>
      <c r="N46" s="4">
        <v>58.98</v>
      </c>
      <c r="O46" s="4">
        <v>63.887</v>
      </c>
      <c r="P46" s="4">
        <v>57.695999999999998</v>
      </c>
      <c r="Q46" s="20">
        <v>58.106000000000002</v>
      </c>
    </row>
    <row r="47" spans="1:17" s="25" customFormat="1" x14ac:dyDescent="0.25">
      <c r="A47" s="13" t="s">
        <v>75</v>
      </c>
      <c r="B47" s="9"/>
      <c r="C47" s="9"/>
      <c r="D47" s="9"/>
      <c r="E47" s="9"/>
      <c r="F47" s="9"/>
      <c r="G47" s="9"/>
      <c r="H47" s="5"/>
      <c r="I47" s="5"/>
      <c r="J47" s="5"/>
      <c r="K47" s="13" t="s">
        <v>75</v>
      </c>
      <c r="L47" s="5"/>
      <c r="M47" s="5"/>
      <c r="N47" s="5"/>
      <c r="O47" s="5"/>
      <c r="P47" s="5"/>
      <c r="Q47" s="21"/>
    </row>
    <row r="48" spans="1:17" s="2" customFormat="1" x14ac:dyDescent="0.25">
      <c r="A48" s="12" t="s">
        <v>72</v>
      </c>
      <c r="B48" s="9" t="s">
        <v>57</v>
      </c>
      <c r="C48" s="9" t="s">
        <v>57</v>
      </c>
      <c r="D48" s="9" t="s">
        <v>57</v>
      </c>
      <c r="E48" s="9" t="s">
        <v>57</v>
      </c>
      <c r="F48" s="9" t="s">
        <v>57</v>
      </c>
      <c r="G48" s="9" t="s">
        <v>57</v>
      </c>
      <c r="H48" s="4">
        <v>46.182000000000002</v>
      </c>
      <c r="I48" s="4">
        <v>50.316000000000003</v>
      </c>
      <c r="J48" s="4">
        <v>50.756999999999998</v>
      </c>
      <c r="K48" s="12" t="s">
        <v>72</v>
      </c>
      <c r="L48" s="4">
        <v>52.645000000000003</v>
      </c>
      <c r="M48" s="4">
        <v>41.29</v>
      </c>
      <c r="N48" s="4">
        <v>41.47</v>
      </c>
      <c r="O48" s="4">
        <v>49.112000000000002</v>
      </c>
      <c r="P48" s="4">
        <v>43.938000000000002</v>
      </c>
      <c r="Q48" s="20">
        <v>43.344000000000001</v>
      </c>
    </row>
    <row r="49" spans="1:17" s="2" customFormat="1" x14ac:dyDescent="0.25">
      <c r="A49" s="12" t="s">
        <v>38</v>
      </c>
      <c r="B49" s="9" t="s">
        <v>57</v>
      </c>
      <c r="C49" s="4">
        <v>29.359000000000002</v>
      </c>
      <c r="D49" s="4">
        <v>42.344000000000001</v>
      </c>
      <c r="E49" s="4">
        <v>47.154000000000003</v>
      </c>
      <c r="F49" s="4">
        <v>52.631999999999998</v>
      </c>
      <c r="G49" s="4">
        <v>44.811</v>
      </c>
      <c r="H49" s="4">
        <v>46.401000000000003</v>
      </c>
      <c r="I49" s="4">
        <v>50.031999999999996</v>
      </c>
      <c r="J49" s="4">
        <v>57.780999999999999</v>
      </c>
      <c r="K49" s="12" t="s">
        <v>38</v>
      </c>
      <c r="L49" s="4">
        <v>72.650999999999996</v>
      </c>
      <c r="M49" s="4">
        <v>63.944000000000003</v>
      </c>
      <c r="N49" s="4">
        <v>62.828000000000003</v>
      </c>
      <c r="O49" s="4">
        <v>65.524000000000001</v>
      </c>
      <c r="P49" s="4">
        <v>52.241999999999997</v>
      </c>
      <c r="Q49" s="26" t="s">
        <v>57</v>
      </c>
    </row>
    <row r="50" spans="1:17" s="2" customFormat="1" x14ac:dyDescent="0.25">
      <c r="A50" s="13" t="s">
        <v>39</v>
      </c>
      <c r="B50" s="10" t="s">
        <v>7</v>
      </c>
      <c r="C50" s="5" t="s">
        <v>7</v>
      </c>
      <c r="D50" s="5" t="s">
        <v>7</v>
      </c>
      <c r="E50" s="5" t="s">
        <v>7</v>
      </c>
      <c r="F50" s="5" t="s">
        <v>7</v>
      </c>
      <c r="G50" s="5" t="s">
        <v>7</v>
      </c>
      <c r="H50" s="5"/>
      <c r="I50" s="5"/>
      <c r="J50" s="5"/>
      <c r="K50" s="13" t="s">
        <v>39</v>
      </c>
      <c r="L50" s="5"/>
      <c r="M50" s="5"/>
      <c r="N50" s="5"/>
      <c r="O50" s="5"/>
      <c r="P50" s="5"/>
      <c r="Q50" s="21"/>
    </row>
    <row r="51" spans="1:17" s="2" customFormat="1" x14ac:dyDescent="0.25">
      <c r="A51" s="12" t="s">
        <v>40</v>
      </c>
      <c r="B51" s="8">
        <v>45.582000000000001</v>
      </c>
      <c r="C51" s="4">
        <v>55.573</v>
      </c>
      <c r="D51" s="4">
        <v>57.426000000000002</v>
      </c>
      <c r="E51" s="4">
        <v>75.481999999999999</v>
      </c>
      <c r="F51" s="4">
        <v>89.11</v>
      </c>
      <c r="G51" s="4">
        <v>97.290999999999997</v>
      </c>
      <c r="H51" s="4">
        <v>98.966999999999999</v>
      </c>
      <c r="I51" s="4">
        <v>110.291</v>
      </c>
      <c r="J51" s="4">
        <v>103.001</v>
      </c>
      <c r="K51" s="12" t="s">
        <v>40</v>
      </c>
      <c r="L51" s="4">
        <v>101.583</v>
      </c>
      <c r="M51" s="4">
        <v>97.028999999999996</v>
      </c>
      <c r="N51" s="4">
        <v>94.411000000000001</v>
      </c>
      <c r="O51" s="4">
        <v>95.283000000000001</v>
      </c>
      <c r="P51" s="4">
        <v>103.411</v>
      </c>
      <c r="Q51" s="20">
        <v>97.855000000000004</v>
      </c>
    </row>
    <row r="52" spans="1:17" s="2" customFormat="1" x14ac:dyDescent="0.25">
      <c r="A52" s="12" t="s">
        <v>41</v>
      </c>
      <c r="B52" s="8">
        <v>125.191</v>
      </c>
      <c r="C52" s="4">
        <v>151.892</v>
      </c>
      <c r="D52" s="4">
        <v>193.774</v>
      </c>
      <c r="E52" s="4">
        <v>253.488</v>
      </c>
      <c r="F52" s="4">
        <v>273.69099999999997</v>
      </c>
      <c r="G52" s="4">
        <v>280.74799999999999</v>
      </c>
      <c r="H52" s="4">
        <v>297.29300000000001</v>
      </c>
      <c r="I52" s="4">
        <v>293.89699999999999</v>
      </c>
      <c r="J52" s="4">
        <v>346.90499999999997</v>
      </c>
      <c r="K52" s="12" t="s">
        <v>41</v>
      </c>
      <c r="L52" s="4">
        <v>419.101</v>
      </c>
      <c r="M52" s="4">
        <v>440.72199999999998</v>
      </c>
      <c r="N52" s="4">
        <v>421.053</v>
      </c>
      <c r="O52" s="4">
        <v>478.08800000000002</v>
      </c>
      <c r="P52" s="4">
        <v>475.80399999999997</v>
      </c>
      <c r="Q52" s="20">
        <v>468.49299999999999</v>
      </c>
    </row>
    <row r="53" spans="1:17" s="2" customFormat="1" x14ac:dyDescent="0.25">
      <c r="A53" s="12" t="s">
        <v>42</v>
      </c>
      <c r="B53" s="8">
        <v>133.08799999999999</v>
      </c>
      <c r="C53" s="4">
        <v>147.99199999999999</v>
      </c>
      <c r="D53" s="4">
        <v>197.71</v>
      </c>
      <c r="E53" s="4">
        <v>258.09399999999999</v>
      </c>
      <c r="F53" s="4">
        <v>207.00899999999999</v>
      </c>
      <c r="G53" s="4">
        <v>203.91499999999999</v>
      </c>
      <c r="H53" s="4">
        <v>249.90299999999999</v>
      </c>
      <c r="I53" s="4">
        <v>224.63</v>
      </c>
      <c r="J53" s="4">
        <v>239.86699999999999</v>
      </c>
      <c r="K53" s="12" t="s">
        <v>42</v>
      </c>
      <c r="L53" s="4">
        <v>247.006</v>
      </c>
      <c r="M53" s="4">
        <v>251.31299999999999</v>
      </c>
      <c r="N53" s="4">
        <v>263.04199999999997</v>
      </c>
      <c r="O53" s="4">
        <v>299.83100000000002</v>
      </c>
      <c r="P53" s="4">
        <v>290.233</v>
      </c>
      <c r="Q53" s="20">
        <v>289.02999999999997</v>
      </c>
    </row>
    <row r="54" spans="1:17" s="2" customFormat="1" x14ac:dyDescent="0.25">
      <c r="A54" s="12" t="s">
        <v>43</v>
      </c>
      <c r="B54" s="8">
        <v>59.722000000000001</v>
      </c>
      <c r="C54" s="4">
        <v>72.55</v>
      </c>
      <c r="D54" s="4">
        <v>84.774000000000001</v>
      </c>
      <c r="E54" s="4">
        <v>95.745000000000005</v>
      </c>
      <c r="F54" s="4">
        <v>95.51</v>
      </c>
      <c r="G54" s="4">
        <v>101.601</v>
      </c>
      <c r="H54" s="4">
        <v>104.955</v>
      </c>
      <c r="I54" s="4">
        <v>106.367</v>
      </c>
      <c r="J54" s="4">
        <v>117.035</v>
      </c>
      <c r="K54" s="12" t="s">
        <v>43</v>
      </c>
      <c r="L54" s="4">
        <v>127.25</v>
      </c>
      <c r="M54" s="4">
        <v>115.64400000000001</v>
      </c>
      <c r="N54" s="4">
        <v>112.932</v>
      </c>
      <c r="O54" s="4">
        <v>126.17100000000001</v>
      </c>
      <c r="P54" s="4">
        <v>121.542</v>
      </c>
      <c r="Q54" s="20">
        <v>117.46599999999999</v>
      </c>
    </row>
    <row r="55" spans="1:17" s="2" customFormat="1" x14ac:dyDescent="0.25">
      <c r="A55" s="12" t="s">
        <v>44</v>
      </c>
      <c r="B55" s="8">
        <v>70.313999999999993</v>
      </c>
      <c r="C55" s="4">
        <v>76.061000000000007</v>
      </c>
      <c r="D55" s="4">
        <v>87.346999999999994</v>
      </c>
      <c r="E55" s="4">
        <v>116.331</v>
      </c>
      <c r="F55" s="4">
        <v>100.667</v>
      </c>
      <c r="G55" s="4">
        <v>99.600999999999999</v>
      </c>
      <c r="H55" s="4">
        <v>110.55800000000001</v>
      </c>
      <c r="I55" s="4">
        <v>121.696</v>
      </c>
      <c r="J55" s="4">
        <v>120.376</v>
      </c>
      <c r="K55" s="12" t="s">
        <v>44</v>
      </c>
      <c r="L55" s="4">
        <v>134.178</v>
      </c>
      <c r="M55" s="4">
        <v>122.321</v>
      </c>
      <c r="N55" s="4">
        <v>117.76600000000001</v>
      </c>
      <c r="O55" s="4">
        <v>141.322</v>
      </c>
      <c r="P55" s="4">
        <v>155.05500000000001</v>
      </c>
      <c r="Q55" s="20">
        <v>167.98099999999999</v>
      </c>
    </row>
    <row r="56" spans="1:17" s="2" customFormat="1" x14ac:dyDescent="0.25">
      <c r="A56" s="12" t="s">
        <v>45</v>
      </c>
      <c r="B56" s="8">
        <v>29.067</v>
      </c>
      <c r="C56" s="4">
        <v>34.625</v>
      </c>
      <c r="D56" s="4">
        <v>40.017000000000003</v>
      </c>
      <c r="E56" s="4">
        <v>50.21</v>
      </c>
      <c r="F56" s="4">
        <v>50.063000000000002</v>
      </c>
      <c r="G56" s="4">
        <v>60.433999999999997</v>
      </c>
      <c r="H56" s="4">
        <v>61.82</v>
      </c>
      <c r="I56" s="4">
        <v>62.015000000000001</v>
      </c>
      <c r="J56" s="4">
        <v>68.055999999999997</v>
      </c>
      <c r="K56" s="12" t="s">
        <v>45</v>
      </c>
      <c r="L56" s="4">
        <v>72.256</v>
      </c>
      <c r="M56" s="4">
        <v>73.953999999999994</v>
      </c>
      <c r="N56" s="4">
        <v>68.850999999999999</v>
      </c>
      <c r="O56" s="4">
        <v>71.385999999999996</v>
      </c>
      <c r="P56" s="4">
        <v>69.022999999999996</v>
      </c>
      <c r="Q56" s="20">
        <v>65.180000000000007</v>
      </c>
    </row>
    <row r="57" spans="1:17" s="2" customFormat="1" x14ac:dyDescent="0.25">
      <c r="A57" s="12" t="s">
        <v>79</v>
      </c>
      <c r="B57" s="8">
        <v>14.492000000000001</v>
      </c>
      <c r="C57" s="4">
        <v>14.731</v>
      </c>
      <c r="D57" s="4">
        <v>17.748000000000001</v>
      </c>
      <c r="E57" s="4">
        <v>28.83</v>
      </c>
      <c r="F57" s="4">
        <v>31.577999999999999</v>
      </c>
      <c r="G57" s="4">
        <v>32.731000000000002</v>
      </c>
      <c r="H57" s="4">
        <v>33.670999999999999</v>
      </c>
      <c r="I57" s="4">
        <v>37.731000000000002</v>
      </c>
      <c r="J57" s="4">
        <v>40.530999999999999</v>
      </c>
      <c r="K57" s="12" t="s">
        <v>79</v>
      </c>
      <c r="L57" s="4">
        <v>40.557000000000002</v>
      </c>
      <c r="M57" s="4">
        <v>39.036999999999999</v>
      </c>
      <c r="N57" s="4">
        <v>38.938000000000002</v>
      </c>
      <c r="O57" s="4">
        <v>38.137999999999998</v>
      </c>
      <c r="P57" s="4">
        <v>38.774000000000001</v>
      </c>
      <c r="Q57" s="20">
        <v>38.067999999999998</v>
      </c>
    </row>
    <row r="58" spans="1:17" s="2" customFormat="1" x14ac:dyDescent="0.25">
      <c r="A58" s="12" t="s">
        <v>46</v>
      </c>
      <c r="B58" s="8">
        <v>113.57599999999999</v>
      </c>
      <c r="C58" s="4">
        <v>142.29900000000001</v>
      </c>
      <c r="D58" s="4">
        <v>153.74600000000001</v>
      </c>
      <c r="E58" s="4">
        <v>188.773</v>
      </c>
      <c r="F58" s="4">
        <v>193.268</v>
      </c>
      <c r="G58" s="4">
        <v>187.60599999999999</v>
      </c>
      <c r="H58" s="4">
        <v>168.21</v>
      </c>
      <c r="I58" s="4">
        <v>169.869</v>
      </c>
      <c r="J58" s="4">
        <v>201.22499999999999</v>
      </c>
      <c r="K58" s="12" t="s">
        <v>46</v>
      </c>
      <c r="L58" s="4">
        <v>225.108</v>
      </c>
      <c r="M58" s="4">
        <v>202.892</v>
      </c>
      <c r="N58" s="4">
        <v>211.99700000000001</v>
      </c>
      <c r="O58" s="4">
        <v>266.63600000000002</v>
      </c>
      <c r="P58" s="4">
        <v>263.29000000000002</v>
      </c>
      <c r="Q58" s="20">
        <v>248.54300000000001</v>
      </c>
    </row>
    <row r="59" spans="1:17" s="2" customFormat="1" x14ac:dyDescent="0.25">
      <c r="A59" s="12" t="s">
        <v>47</v>
      </c>
      <c r="B59" s="8">
        <v>184.303</v>
      </c>
      <c r="C59" s="4">
        <v>212.57599999999999</v>
      </c>
      <c r="D59" s="4">
        <v>251.83600000000001</v>
      </c>
      <c r="E59" s="4">
        <v>293.31900000000002</v>
      </c>
      <c r="F59" s="4">
        <v>341.82799999999997</v>
      </c>
      <c r="G59" s="4">
        <v>579.18899999999996</v>
      </c>
      <c r="H59" s="4">
        <v>654.98800000000006</v>
      </c>
      <c r="I59" s="4">
        <v>729.68100000000004</v>
      </c>
      <c r="J59" s="4">
        <v>816.70600000000002</v>
      </c>
      <c r="K59" s="12" t="s">
        <v>47</v>
      </c>
      <c r="L59" s="4">
        <v>882.70699999999999</v>
      </c>
      <c r="M59" s="4">
        <v>820.11599999999999</v>
      </c>
      <c r="N59" s="4">
        <v>774.39599999999996</v>
      </c>
      <c r="O59" s="4">
        <v>784.89800000000002</v>
      </c>
      <c r="P59" s="4">
        <v>754.42899999999997</v>
      </c>
      <c r="Q59" s="20">
        <v>763.78</v>
      </c>
    </row>
    <row r="60" spans="1:17" s="2" customFormat="1" x14ac:dyDescent="0.25">
      <c r="A60" s="12" t="s">
        <v>48</v>
      </c>
      <c r="B60" s="8">
        <v>310.54700000000003</v>
      </c>
      <c r="C60" s="4">
        <v>374.05200000000002</v>
      </c>
      <c r="D60" s="4">
        <v>447.52</v>
      </c>
      <c r="E60" s="4">
        <v>571.85</v>
      </c>
      <c r="F60" s="4">
        <v>577.05999999999995</v>
      </c>
      <c r="G60" s="4">
        <v>732.07799999999997</v>
      </c>
      <c r="H60" s="4">
        <v>805.99199999999996</v>
      </c>
      <c r="I60" s="4">
        <v>856.6</v>
      </c>
      <c r="J60" s="4">
        <v>895.81</v>
      </c>
      <c r="K60" s="12" t="s">
        <v>48</v>
      </c>
      <c r="L60" s="4">
        <v>972.69299999999998</v>
      </c>
      <c r="M60" s="4">
        <v>995.03200000000004</v>
      </c>
      <c r="N60" s="4">
        <v>1014.162</v>
      </c>
      <c r="O60" s="4">
        <v>1044.223</v>
      </c>
      <c r="P60" s="4">
        <v>1025.941</v>
      </c>
      <c r="Q60" s="20">
        <v>994.69100000000003</v>
      </c>
    </row>
    <row r="61" spans="1:17" s="2" customFormat="1" x14ac:dyDescent="0.25">
      <c r="A61" s="12" t="s">
        <v>49</v>
      </c>
      <c r="B61" s="8">
        <v>56.747999999999998</v>
      </c>
      <c r="C61" s="4">
        <v>60.235999999999997</v>
      </c>
      <c r="D61" s="4">
        <v>66.177000000000007</v>
      </c>
      <c r="E61" s="4">
        <v>80.055999999999997</v>
      </c>
      <c r="F61" s="4">
        <v>89.454999999999998</v>
      </c>
      <c r="G61" s="4">
        <v>91.350999999999999</v>
      </c>
      <c r="H61" s="4">
        <v>96.894999999999996</v>
      </c>
      <c r="I61" s="4">
        <v>101.21599999999999</v>
      </c>
      <c r="J61" s="4">
        <v>98.460999999999999</v>
      </c>
      <c r="K61" s="12" t="s">
        <v>49</v>
      </c>
      <c r="L61" s="4">
        <v>102.29</v>
      </c>
      <c r="M61" s="4">
        <v>92.540999999999997</v>
      </c>
      <c r="N61" s="4">
        <v>102.67</v>
      </c>
      <c r="O61" s="4">
        <v>119.068</v>
      </c>
      <c r="P61" s="4">
        <v>116.29900000000001</v>
      </c>
      <c r="Q61" s="20">
        <v>119.93300000000001</v>
      </c>
    </row>
    <row r="62" spans="1:17" s="2" customFormat="1" x14ac:dyDescent="0.25">
      <c r="A62" s="12" t="s">
        <v>50</v>
      </c>
      <c r="B62" s="8">
        <v>19.693000000000001</v>
      </c>
      <c r="C62" s="4">
        <v>32.518000000000001</v>
      </c>
      <c r="D62" s="4">
        <v>25.582000000000001</v>
      </c>
      <c r="E62" s="4">
        <v>44.42</v>
      </c>
      <c r="F62" s="4">
        <v>37.813000000000002</v>
      </c>
      <c r="G62" s="4">
        <v>30.375</v>
      </c>
      <c r="H62" s="4">
        <v>34.161000000000001</v>
      </c>
      <c r="I62" s="4">
        <v>37.006999999999998</v>
      </c>
      <c r="J62" s="4">
        <v>41.66</v>
      </c>
      <c r="K62" s="12" t="s">
        <v>50</v>
      </c>
      <c r="L62" s="4">
        <v>44.204000000000001</v>
      </c>
      <c r="M62" s="4">
        <v>37.392000000000003</v>
      </c>
      <c r="N62" s="4">
        <v>34.456000000000003</v>
      </c>
      <c r="O62" s="4">
        <v>39.959000000000003</v>
      </c>
      <c r="P62" s="4">
        <v>35.615000000000002</v>
      </c>
      <c r="Q62" s="20">
        <v>34.213000000000001</v>
      </c>
    </row>
    <row r="63" spans="1:17" s="2" customFormat="1" x14ac:dyDescent="0.25">
      <c r="A63" s="12" t="s">
        <v>51</v>
      </c>
      <c r="B63" s="8">
        <v>93.753</v>
      </c>
      <c r="C63" s="4">
        <v>96.379000000000005</v>
      </c>
      <c r="D63" s="4">
        <v>110.586</v>
      </c>
      <c r="E63" s="4">
        <v>128.77000000000001</v>
      </c>
      <c r="F63" s="4">
        <v>138.048</v>
      </c>
      <c r="G63" s="4">
        <v>140.767</v>
      </c>
      <c r="H63" s="4">
        <v>156.74299999999999</v>
      </c>
      <c r="I63" s="4">
        <v>177.59700000000001</v>
      </c>
      <c r="J63" s="4">
        <v>217.994</v>
      </c>
      <c r="K63" s="12" t="s">
        <v>51</v>
      </c>
      <c r="L63" s="4">
        <v>230.86500000000001</v>
      </c>
      <c r="M63" s="4">
        <v>223.608</v>
      </c>
      <c r="N63" s="4">
        <v>228.90600000000001</v>
      </c>
      <c r="O63" s="4">
        <v>254.042</v>
      </c>
      <c r="P63" s="4">
        <v>258.56200000000001</v>
      </c>
      <c r="Q63" s="20">
        <v>274.61700000000002</v>
      </c>
    </row>
    <row r="64" spans="1:17" s="2" customFormat="1" x14ac:dyDescent="0.25">
      <c r="A64" s="13" t="s">
        <v>52</v>
      </c>
      <c r="B64" s="10" t="s">
        <v>7</v>
      </c>
      <c r="C64" s="5" t="s">
        <v>7</v>
      </c>
      <c r="D64" s="5" t="s">
        <v>7</v>
      </c>
      <c r="E64" s="5" t="s">
        <v>7</v>
      </c>
      <c r="F64" s="5" t="s">
        <v>7</v>
      </c>
      <c r="G64" s="5" t="s">
        <v>7</v>
      </c>
      <c r="H64" s="5"/>
      <c r="I64" s="5"/>
      <c r="J64" s="5"/>
      <c r="K64" s="13" t="s">
        <v>52</v>
      </c>
      <c r="L64" s="5"/>
      <c r="M64" s="5"/>
      <c r="N64" s="5"/>
      <c r="O64" s="5"/>
      <c r="P64" s="5"/>
      <c r="Q64" s="21"/>
    </row>
    <row r="65" spans="1:17" s="2" customFormat="1" x14ac:dyDescent="0.25">
      <c r="A65" s="12" t="s">
        <v>53</v>
      </c>
      <c r="B65" s="8">
        <v>45.869</v>
      </c>
      <c r="C65" s="4">
        <v>61.591000000000001</v>
      </c>
      <c r="D65" s="4">
        <v>75.384</v>
      </c>
      <c r="E65" s="4">
        <v>94.838999999999999</v>
      </c>
      <c r="F65" s="4">
        <v>107.108</v>
      </c>
      <c r="G65" s="4">
        <v>114.142</v>
      </c>
      <c r="H65" s="4">
        <v>131.65299999999999</v>
      </c>
      <c r="I65" s="4">
        <v>155.42099999999999</v>
      </c>
      <c r="J65" s="4">
        <v>186.36699999999999</v>
      </c>
      <c r="K65" s="12" t="s">
        <v>53</v>
      </c>
      <c r="L65" s="4">
        <v>199.77</v>
      </c>
      <c r="M65" s="4">
        <v>207.148</v>
      </c>
      <c r="N65" s="4">
        <v>201.49199999999999</v>
      </c>
      <c r="O65" s="4">
        <v>216.73099999999999</v>
      </c>
      <c r="P65" s="4">
        <v>197.97499999999999</v>
      </c>
      <c r="Q65" s="20">
        <v>183.179</v>
      </c>
    </row>
    <row r="66" spans="1:17" s="2" customFormat="1" x14ac:dyDescent="0.25">
      <c r="A66" s="27" t="s">
        <v>54</v>
      </c>
      <c r="B66" s="28">
        <v>183.209</v>
      </c>
      <c r="C66" s="29">
        <v>216.727</v>
      </c>
      <c r="D66" s="29">
        <v>232.20500000000001</v>
      </c>
      <c r="E66" s="29">
        <v>299.017</v>
      </c>
      <c r="F66" s="29">
        <v>369.529</v>
      </c>
      <c r="G66" s="29">
        <v>374.99400000000003</v>
      </c>
      <c r="H66" s="29">
        <v>364.94799999999998</v>
      </c>
      <c r="I66" s="29">
        <v>410.19400000000002</v>
      </c>
      <c r="J66" s="29">
        <v>450.73500000000001</v>
      </c>
      <c r="K66" s="27" t="s">
        <v>54</v>
      </c>
      <c r="L66" s="29">
        <v>491.65899999999999</v>
      </c>
      <c r="M66" s="29">
        <v>499.125</v>
      </c>
      <c r="N66" s="29">
        <v>491.06599999999997</v>
      </c>
      <c r="O66" s="29">
        <v>505.28100000000001</v>
      </c>
      <c r="P66" s="29">
        <v>469.26400000000001</v>
      </c>
      <c r="Q66" s="30">
        <v>477.93400000000003</v>
      </c>
    </row>
    <row r="67" spans="1:17" s="2" customFormat="1" ht="13.5" thickBot="1" x14ac:dyDescent="0.3">
      <c r="A67" s="44" t="s">
        <v>55</v>
      </c>
      <c r="B67" s="47">
        <v>371.64499999999998</v>
      </c>
      <c r="C67" s="45">
        <v>376.41699999999997</v>
      </c>
      <c r="D67" s="45">
        <v>416.92899999999997</v>
      </c>
      <c r="E67" s="45">
        <v>425.53899999999999</v>
      </c>
      <c r="F67" s="45">
        <v>491.97300000000001</v>
      </c>
      <c r="G67" s="45">
        <v>443.66</v>
      </c>
      <c r="H67" s="45">
        <v>398.399</v>
      </c>
      <c r="I67" s="45">
        <v>397.07299999999998</v>
      </c>
      <c r="J67" s="45">
        <v>382.952</v>
      </c>
      <c r="K67" s="44" t="s">
        <v>55</v>
      </c>
      <c r="L67" s="45">
        <v>401.86399999999998</v>
      </c>
      <c r="M67" s="45">
        <v>1220.5930000000001</v>
      </c>
      <c r="N67" s="45">
        <v>378.709</v>
      </c>
      <c r="O67" s="45">
        <v>434.459</v>
      </c>
      <c r="P67" s="45">
        <v>405.81799999999998</v>
      </c>
      <c r="Q67" s="46">
        <v>487.24700000000001</v>
      </c>
    </row>
    <row r="68" spans="1:17" s="31" customFormat="1" ht="20.100000000000001" customHeight="1" thickBot="1" x14ac:dyDescent="0.3">
      <c r="A68" s="40" t="s">
        <v>80</v>
      </c>
      <c r="B68" s="37">
        <v>21393.86</v>
      </c>
      <c r="C68" s="38">
        <v>23629.83</v>
      </c>
      <c r="D68" s="38">
        <v>25728.25</v>
      </c>
      <c r="E68" s="38">
        <v>24724.400000000001</v>
      </c>
      <c r="F68" s="38">
        <v>26041.37</v>
      </c>
      <c r="G68" s="38">
        <v>26469.85</v>
      </c>
      <c r="H68" s="38">
        <v>28072.331000000002</v>
      </c>
      <c r="I68" s="38">
        <v>30197.527999999998</v>
      </c>
      <c r="J68" s="38">
        <v>32847.834999999999</v>
      </c>
      <c r="K68" s="40" t="s">
        <v>80</v>
      </c>
      <c r="L68" s="38">
        <v>34595.048999999999</v>
      </c>
      <c r="M68" s="38">
        <v>35224.191999999988</v>
      </c>
      <c r="N68" s="38">
        <v>32859.727000000006</v>
      </c>
      <c r="O68" s="38">
        <v>38543.464999999997</v>
      </c>
      <c r="P68" s="38">
        <v>37387.968999999997</v>
      </c>
      <c r="Q68" s="39">
        <v>36606.89</v>
      </c>
    </row>
    <row r="69" spans="1:17" s="2" customFormat="1" ht="6" customHeight="1" x14ac:dyDescent="0.25"/>
    <row r="70" spans="1:17" s="52" customFormat="1" ht="30" customHeight="1" x14ac:dyDescent="0.25">
      <c r="A70" s="197" t="s">
        <v>76</v>
      </c>
      <c r="B70" s="197"/>
      <c r="C70" s="197"/>
      <c r="D70" s="197"/>
      <c r="E70" s="197"/>
      <c r="F70" s="197"/>
      <c r="G70" s="197"/>
      <c r="H70" s="197"/>
      <c r="I70" s="197"/>
      <c r="J70" s="197"/>
      <c r="K70" s="197" t="s">
        <v>76</v>
      </c>
      <c r="L70" s="197"/>
      <c r="M70" s="197"/>
      <c r="N70" s="197"/>
      <c r="O70" s="197"/>
      <c r="P70" s="197"/>
      <c r="Q70" s="197"/>
    </row>
    <row r="71" spans="1:17" s="2" customFormat="1" x14ac:dyDescent="0.25"/>
    <row r="72" spans="1:17" s="2" customFormat="1" x14ac:dyDescent="0.25"/>
  </sheetData>
  <mergeCells count="23">
    <mergeCell ref="A2:J2"/>
    <mergeCell ref="A3:J3"/>
    <mergeCell ref="Q5:Q6"/>
    <mergeCell ref="L5:L6"/>
    <mergeCell ref="M5:M6"/>
    <mergeCell ref="N5:N6"/>
    <mergeCell ref="A70:J70"/>
    <mergeCell ref="K70:Q70"/>
    <mergeCell ref="K1:Q1"/>
    <mergeCell ref="K2:Q2"/>
    <mergeCell ref="K3:Q3"/>
    <mergeCell ref="P5:P6"/>
    <mergeCell ref="A1:J1"/>
    <mergeCell ref="O5:O6"/>
    <mergeCell ref="F5:F6"/>
    <mergeCell ref="B5:B6"/>
    <mergeCell ref="C5:C6"/>
    <mergeCell ref="D5:D6"/>
    <mergeCell ref="E5:E6"/>
    <mergeCell ref="G5:G6"/>
    <mergeCell ref="H5:H6"/>
    <mergeCell ref="I5:I6"/>
    <mergeCell ref="J5:J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1" fitToWidth="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opLeftCell="G1" zoomScaleNormal="100" zoomScaleSheetLayoutView="100" workbookViewId="0">
      <selection activeCell="S63" sqref="S63"/>
    </sheetView>
  </sheetViews>
  <sheetFormatPr defaultColWidth="8" defaultRowHeight="12.75" x14ac:dyDescent="0.2"/>
  <cols>
    <col min="1" max="1" width="20.375" style="1" customWidth="1"/>
    <col min="2" max="10" width="8.625" style="1" customWidth="1"/>
    <col min="11" max="11" width="40.625" style="1" customWidth="1"/>
    <col min="12" max="17" width="8.625" style="1" customWidth="1"/>
    <col min="18" max="16384" width="8" style="1"/>
  </cols>
  <sheetData>
    <row r="1" spans="1:21" s="51" customFormat="1" ht="20.100000000000001" customHeight="1" x14ac:dyDescent="0.25">
      <c r="A1" s="198" t="s">
        <v>84</v>
      </c>
      <c r="B1" s="198"/>
      <c r="C1" s="198"/>
      <c r="D1" s="198"/>
      <c r="E1" s="198"/>
      <c r="F1" s="198"/>
      <c r="G1" s="198"/>
      <c r="H1" s="198"/>
      <c r="I1" s="198"/>
      <c r="J1" s="198"/>
      <c r="K1" s="198" t="s">
        <v>84</v>
      </c>
      <c r="L1" s="198"/>
      <c r="M1" s="198"/>
      <c r="N1" s="198"/>
      <c r="O1" s="198"/>
      <c r="P1" s="198"/>
      <c r="Q1" s="198"/>
      <c r="R1" s="50"/>
      <c r="S1" s="50"/>
      <c r="T1" s="50"/>
      <c r="U1" s="50"/>
    </row>
    <row r="2" spans="1:21" s="54" customFormat="1" ht="20.100000000000001" customHeight="1" x14ac:dyDescent="0.25">
      <c r="A2" s="199" t="s">
        <v>81</v>
      </c>
      <c r="B2" s="199"/>
      <c r="C2" s="199"/>
      <c r="D2" s="199"/>
      <c r="E2" s="199"/>
      <c r="F2" s="199"/>
      <c r="G2" s="199"/>
      <c r="H2" s="199"/>
      <c r="I2" s="199"/>
      <c r="J2" s="199"/>
      <c r="K2" s="199" t="s">
        <v>81</v>
      </c>
      <c r="L2" s="199"/>
      <c r="M2" s="199"/>
      <c r="N2" s="199"/>
      <c r="O2" s="199"/>
      <c r="P2" s="199"/>
      <c r="Q2" s="199"/>
      <c r="R2" s="53"/>
      <c r="S2" s="53"/>
      <c r="T2" s="53"/>
      <c r="U2" s="53"/>
    </row>
    <row r="3" spans="1:21" s="49" customFormat="1" ht="15" customHeight="1" x14ac:dyDescent="0.25">
      <c r="A3" s="200" t="s">
        <v>77</v>
      </c>
      <c r="B3" s="200"/>
      <c r="C3" s="200"/>
      <c r="D3" s="200"/>
      <c r="E3" s="200"/>
      <c r="F3" s="200"/>
      <c r="G3" s="200"/>
      <c r="H3" s="200"/>
      <c r="I3" s="200"/>
      <c r="J3" s="200"/>
      <c r="K3" s="200" t="s">
        <v>77</v>
      </c>
      <c r="L3" s="200"/>
      <c r="M3" s="200"/>
      <c r="N3" s="200"/>
      <c r="O3" s="200"/>
      <c r="P3" s="200"/>
      <c r="Q3" s="200"/>
      <c r="R3" s="48"/>
      <c r="S3" s="48"/>
      <c r="T3" s="48"/>
      <c r="U3" s="48"/>
    </row>
    <row r="4" spans="1:21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21" s="34" customFormat="1" ht="15" customHeight="1" x14ac:dyDescent="0.25">
      <c r="A5" s="35" t="s">
        <v>56</v>
      </c>
      <c r="B5" s="195">
        <v>1998</v>
      </c>
      <c r="C5" s="193">
        <v>1999</v>
      </c>
      <c r="D5" s="193">
        <v>2000</v>
      </c>
      <c r="E5" s="193">
        <v>2001</v>
      </c>
      <c r="F5" s="193">
        <v>2002</v>
      </c>
      <c r="G5" s="193">
        <v>2003</v>
      </c>
      <c r="H5" s="193">
        <v>2004</v>
      </c>
      <c r="I5" s="193">
        <v>2005</v>
      </c>
      <c r="J5" s="193">
        <v>2006</v>
      </c>
      <c r="K5" s="35" t="s">
        <v>56</v>
      </c>
      <c r="L5" s="193">
        <v>2007</v>
      </c>
      <c r="M5" s="193">
        <v>2008</v>
      </c>
      <c r="N5" s="193">
        <v>2009</v>
      </c>
      <c r="O5" s="193">
        <v>2010</v>
      </c>
      <c r="P5" s="193">
        <v>2011</v>
      </c>
      <c r="Q5" s="201">
        <v>2012</v>
      </c>
    </row>
    <row r="6" spans="1:21" s="34" customFormat="1" ht="15" customHeight="1" thickBot="1" x14ac:dyDescent="0.3">
      <c r="A6" s="36" t="s">
        <v>83</v>
      </c>
      <c r="B6" s="196"/>
      <c r="C6" s="194"/>
      <c r="D6" s="194"/>
      <c r="E6" s="194"/>
      <c r="F6" s="194"/>
      <c r="G6" s="194"/>
      <c r="H6" s="194"/>
      <c r="I6" s="194"/>
      <c r="J6" s="194"/>
      <c r="K6" s="36" t="s">
        <v>83</v>
      </c>
      <c r="L6" s="194"/>
      <c r="M6" s="194"/>
      <c r="N6" s="194"/>
      <c r="O6" s="194"/>
      <c r="P6" s="194"/>
      <c r="Q6" s="202"/>
    </row>
    <row r="7" spans="1:21" s="2" customFormat="1" x14ac:dyDescent="0.25">
      <c r="A7" s="11" t="s">
        <v>0</v>
      </c>
      <c r="B7" s="7">
        <v>104.66200000000001</v>
      </c>
      <c r="C7" s="3">
        <v>103.41800000000001</v>
      </c>
      <c r="D7" s="3">
        <v>106.205</v>
      </c>
      <c r="E7" s="3">
        <v>115.372</v>
      </c>
      <c r="F7" s="3">
        <v>141.84299999999999</v>
      </c>
      <c r="G7" s="3">
        <v>133.00200000000001</v>
      </c>
      <c r="H7" s="3">
        <v>136.16399999999999</v>
      </c>
      <c r="I7" s="3">
        <v>115.589</v>
      </c>
      <c r="J7" s="3">
        <v>125.389</v>
      </c>
      <c r="K7" s="11" t="s">
        <v>0</v>
      </c>
      <c r="L7" s="3">
        <v>152.15</v>
      </c>
      <c r="M7" s="3">
        <v>175.953</v>
      </c>
      <c r="N7" s="3">
        <v>171.07599999999999</v>
      </c>
      <c r="O7" s="3">
        <v>185.41</v>
      </c>
      <c r="P7" s="3">
        <v>183.24100000000001</v>
      </c>
      <c r="Q7" s="19">
        <v>197.857</v>
      </c>
    </row>
    <row r="8" spans="1:21" s="2" customFormat="1" x14ac:dyDescent="0.25">
      <c r="A8" s="12" t="s">
        <v>1</v>
      </c>
      <c r="B8" s="8">
        <v>151.631</v>
      </c>
      <c r="C8" s="4">
        <v>153.221</v>
      </c>
      <c r="D8" s="4">
        <v>162.08000000000001</v>
      </c>
      <c r="E8" s="4">
        <v>175.95400000000001</v>
      </c>
      <c r="F8" s="4">
        <v>200.94200000000001</v>
      </c>
      <c r="G8" s="4">
        <v>144.56299999999999</v>
      </c>
      <c r="H8" s="4">
        <v>166.68100000000001</v>
      </c>
      <c r="I8" s="4">
        <v>154.89400000000001</v>
      </c>
      <c r="J8" s="4">
        <v>165.32599999999999</v>
      </c>
      <c r="K8" s="12" t="s">
        <v>1</v>
      </c>
      <c r="L8" s="4">
        <v>168.39699999999999</v>
      </c>
      <c r="M8" s="4">
        <v>174.87200000000001</v>
      </c>
      <c r="N8" s="4">
        <v>203.46100000000001</v>
      </c>
      <c r="O8" s="4">
        <v>191.93299999999999</v>
      </c>
      <c r="P8" s="4">
        <v>193.37</v>
      </c>
      <c r="Q8" s="20">
        <v>246.239</v>
      </c>
    </row>
    <row r="9" spans="1:21" s="2" customFormat="1" ht="12.75" customHeight="1" x14ac:dyDescent="0.25">
      <c r="A9" s="12" t="s">
        <v>2</v>
      </c>
      <c r="B9" s="9" t="s">
        <v>57</v>
      </c>
      <c r="C9" s="4">
        <v>32.959000000000003</v>
      </c>
      <c r="D9" s="4">
        <v>33.68</v>
      </c>
      <c r="E9" s="4">
        <v>31.981000000000002</v>
      </c>
      <c r="F9" s="4">
        <v>31.361999999999998</v>
      </c>
      <c r="G9" s="4">
        <v>33.594000000000001</v>
      </c>
      <c r="H9" s="4">
        <v>32.597999999999999</v>
      </c>
      <c r="I9" s="4">
        <v>31.998999999999999</v>
      </c>
      <c r="J9" s="4">
        <v>33.384</v>
      </c>
      <c r="K9" s="12" t="s">
        <v>2</v>
      </c>
      <c r="L9" s="4">
        <v>33.866</v>
      </c>
      <c r="M9" s="4">
        <v>36.344000000000001</v>
      </c>
      <c r="N9" s="4">
        <v>41.933999999999997</v>
      </c>
      <c r="O9" s="4">
        <v>44.994</v>
      </c>
      <c r="P9" s="4">
        <v>44.445999999999998</v>
      </c>
      <c r="Q9" s="20">
        <v>51.02</v>
      </c>
    </row>
    <row r="10" spans="1:21" s="2" customFormat="1" ht="13.5" customHeight="1" x14ac:dyDescent="0.25">
      <c r="A10" s="12" t="s">
        <v>3</v>
      </c>
      <c r="B10" s="8">
        <v>63.155999999999999</v>
      </c>
      <c r="C10" s="4">
        <v>63.378999999999998</v>
      </c>
      <c r="D10" s="4">
        <v>61.35</v>
      </c>
      <c r="E10" s="4">
        <v>66.462999999999994</v>
      </c>
      <c r="F10" s="4">
        <v>69.679000000000002</v>
      </c>
      <c r="G10" s="4">
        <v>70.918000000000006</v>
      </c>
      <c r="H10" s="4">
        <v>78.122</v>
      </c>
      <c r="I10" s="4">
        <v>79.814999999999998</v>
      </c>
      <c r="J10" s="4">
        <v>80.444999999999993</v>
      </c>
      <c r="K10" s="12" t="s">
        <v>3</v>
      </c>
      <c r="L10" s="4">
        <v>79.811999999999998</v>
      </c>
      <c r="M10" s="4">
        <v>95.078000000000003</v>
      </c>
      <c r="N10" s="4">
        <v>99.388000000000005</v>
      </c>
      <c r="O10" s="4">
        <v>99.025000000000006</v>
      </c>
      <c r="P10" s="4">
        <v>96.120999999999995</v>
      </c>
      <c r="Q10" s="20">
        <v>102.42400000000001</v>
      </c>
    </row>
    <row r="11" spans="1:21" s="2" customFormat="1" x14ac:dyDescent="0.25">
      <c r="A11" s="12" t="s">
        <v>4</v>
      </c>
      <c r="B11" s="8">
        <v>36.761000000000003</v>
      </c>
      <c r="C11" s="4">
        <v>33.377000000000002</v>
      </c>
      <c r="D11" s="4">
        <v>31.873000000000001</v>
      </c>
      <c r="E11" s="4">
        <v>34.494999999999997</v>
      </c>
      <c r="F11" s="4">
        <v>33.256</v>
      </c>
      <c r="G11" s="4">
        <v>52.35</v>
      </c>
      <c r="H11" s="4">
        <v>59.701999999999998</v>
      </c>
      <c r="I11" s="4">
        <v>60.734999999999999</v>
      </c>
      <c r="J11" s="4">
        <v>61.433999999999997</v>
      </c>
      <c r="K11" s="12" t="s">
        <v>4</v>
      </c>
      <c r="L11" s="4">
        <v>60.36</v>
      </c>
      <c r="M11" s="4">
        <v>62.252000000000002</v>
      </c>
      <c r="N11" s="4">
        <v>73.403999999999996</v>
      </c>
      <c r="O11" s="4">
        <v>74.828000000000003</v>
      </c>
      <c r="P11" s="4">
        <v>68.313999999999993</v>
      </c>
      <c r="Q11" s="20">
        <v>72.557000000000002</v>
      </c>
    </row>
    <row r="12" spans="1:21" s="2" customFormat="1" x14ac:dyDescent="0.25">
      <c r="A12" s="12" t="s">
        <v>5</v>
      </c>
      <c r="B12" s="8">
        <v>6656.4690000000001</v>
      </c>
      <c r="C12" s="4">
        <v>7013.3549999999996</v>
      </c>
      <c r="D12" s="4">
        <v>6575.1040000000003</v>
      </c>
      <c r="E12" s="4">
        <v>7310.4279999999999</v>
      </c>
      <c r="F12" s="4">
        <v>7475.723</v>
      </c>
      <c r="G12" s="4">
        <v>7734.0519999999997</v>
      </c>
      <c r="H12" s="4">
        <v>8016.951</v>
      </c>
      <c r="I12" s="4">
        <v>8817.7009999999991</v>
      </c>
      <c r="J12" s="4">
        <v>10490.786</v>
      </c>
      <c r="K12" s="12" t="s">
        <v>5</v>
      </c>
      <c r="L12" s="4">
        <v>10438.755999999999</v>
      </c>
      <c r="M12" s="4">
        <v>11814.612999999999</v>
      </c>
      <c r="N12" s="4">
        <v>13417.107</v>
      </c>
      <c r="O12" s="4">
        <v>13993.411</v>
      </c>
      <c r="P12" s="4">
        <v>13237.593999999999</v>
      </c>
      <c r="Q12" s="20">
        <v>13954.043</v>
      </c>
    </row>
    <row r="13" spans="1:21" s="2" customFormat="1" x14ac:dyDescent="0.25">
      <c r="A13" s="13" t="s">
        <v>6</v>
      </c>
      <c r="B13" s="10" t="s">
        <v>7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/>
      <c r="I13" s="5"/>
      <c r="J13" s="5"/>
      <c r="K13" s="13" t="s">
        <v>6</v>
      </c>
      <c r="L13" s="5"/>
      <c r="M13" s="5"/>
      <c r="N13" s="5"/>
      <c r="O13" s="5"/>
      <c r="P13" s="5"/>
      <c r="Q13" s="21"/>
    </row>
    <row r="14" spans="1:21" s="2" customFormat="1" x14ac:dyDescent="0.25">
      <c r="A14" s="12" t="s">
        <v>8</v>
      </c>
      <c r="B14" s="8">
        <v>165.27699999999999</v>
      </c>
      <c r="C14" s="4">
        <v>152.62700000000001</v>
      </c>
      <c r="D14" s="4">
        <v>148.00800000000001</v>
      </c>
      <c r="E14" s="4">
        <v>168.67599999999999</v>
      </c>
      <c r="F14" s="4">
        <v>170.84700000000001</v>
      </c>
      <c r="G14" s="4">
        <v>218.803</v>
      </c>
      <c r="H14" s="4">
        <v>222.76400000000001</v>
      </c>
      <c r="I14" s="4">
        <v>226.08099999999999</v>
      </c>
      <c r="J14" s="4">
        <v>222.04499999999999</v>
      </c>
      <c r="K14" s="12" t="s">
        <v>8</v>
      </c>
      <c r="L14" s="4">
        <v>241.16</v>
      </c>
      <c r="M14" s="4">
        <v>305.12900000000002</v>
      </c>
      <c r="N14" s="4">
        <v>289.23899999999998</v>
      </c>
      <c r="O14" s="4">
        <v>248.01599999999999</v>
      </c>
      <c r="P14" s="4">
        <v>238.495</v>
      </c>
      <c r="Q14" s="20">
        <v>260.923</v>
      </c>
    </row>
    <row r="15" spans="1:21" s="2" customFormat="1" x14ac:dyDescent="0.25">
      <c r="A15" s="12" t="s">
        <v>9</v>
      </c>
      <c r="B15" s="8">
        <v>92.277000000000001</v>
      </c>
      <c r="C15" s="4">
        <v>100.11799999999999</v>
      </c>
      <c r="D15" s="4">
        <v>98.114999999999995</v>
      </c>
      <c r="E15" s="4">
        <v>125.331</v>
      </c>
      <c r="F15" s="4">
        <v>143.53399999999999</v>
      </c>
      <c r="G15" s="4">
        <v>134.684</v>
      </c>
      <c r="H15" s="4">
        <v>149.215</v>
      </c>
      <c r="I15" s="4">
        <v>146.14400000000001</v>
      </c>
      <c r="J15" s="4">
        <v>162.453</v>
      </c>
      <c r="K15" s="12" t="s">
        <v>9</v>
      </c>
      <c r="L15" s="4">
        <v>170.923</v>
      </c>
      <c r="M15" s="4">
        <v>215.26599999999999</v>
      </c>
      <c r="N15" s="4">
        <v>230.90700000000001</v>
      </c>
      <c r="O15" s="4">
        <v>236.90799999999999</v>
      </c>
      <c r="P15" s="4">
        <v>232.15600000000001</v>
      </c>
      <c r="Q15" s="20">
        <v>235.613</v>
      </c>
    </row>
    <row r="16" spans="1:21" s="2" customFormat="1" x14ac:dyDescent="0.25">
      <c r="A16" s="13" t="s">
        <v>10</v>
      </c>
      <c r="B16" s="10" t="s">
        <v>7</v>
      </c>
      <c r="C16" s="5" t="s">
        <v>7</v>
      </c>
      <c r="D16" s="5" t="s">
        <v>7</v>
      </c>
      <c r="E16" s="5" t="s">
        <v>7</v>
      </c>
      <c r="F16" s="5" t="s">
        <v>7</v>
      </c>
      <c r="G16" s="5" t="s">
        <v>7</v>
      </c>
      <c r="H16" s="5"/>
      <c r="I16" s="5"/>
      <c r="J16" s="5"/>
      <c r="K16" s="13" t="s">
        <v>10</v>
      </c>
      <c r="L16" s="5"/>
      <c r="M16" s="5"/>
      <c r="N16" s="5"/>
      <c r="O16" s="5"/>
      <c r="P16" s="5"/>
      <c r="Q16" s="21"/>
    </row>
    <row r="17" spans="1:17" s="2" customFormat="1" x14ac:dyDescent="0.25">
      <c r="A17" s="12" t="s">
        <v>11</v>
      </c>
      <c r="B17" s="8">
        <v>325.476</v>
      </c>
      <c r="C17" s="4">
        <v>355.947</v>
      </c>
      <c r="D17" s="4">
        <v>348.83199999999999</v>
      </c>
      <c r="E17" s="4">
        <v>402.834</v>
      </c>
      <c r="F17" s="4">
        <v>456.55900000000003</v>
      </c>
      <c r="G17" s="4">
        <v>483.9</v>
      </c>
      <c r="H17" s="4">
        <v>515.88699999999994</v>
      </c>
      <c r="I17" s="4">
        <v>563.04499999999996</v>
      </c>
      <c r="J17" s="4">
        <v>607.58900000000006</v>
      </c>
      <c r="K17" s="12" t="s">
        <v>11</v>
      </c>
      <c r="L17" s="4">
        <v>629.16200000000003</v>
      </c>
      <c r="M17" s="4">
        <v>653.20699999999999</v>
      </c>
      <c r="N17" s="4">
        <v>777.82799999999997</v>
      </c>
      <c r="O17" s="4">
        <v>781.61400000000003</v>
      </c>
      <c r="P17" s="4">
        <v>760.97</v>
      </c>
      <c r="Q17" s="20">
        <v>852.15200000000004</v>
      </c>
    </row>
    <row r="18" spans="1:17" s="2" customFormat="1" x14ac:dyDescent="0.25">
      <c r="A18" s="12" t="s">
        <v>12</v>
      </c>
      <c r="B18" s="9" t="s">
        <v>57</v>
      </c>
      <c r="C18" s="6" t="s">
        <v>57</v>
      </c>
      <c r="D18" s="4">
        <v>17.260000000000002</v>
      </c>
      <c r="E18" s="4">
        <v>20.463999999999999</v>
      </c>
      <c r="F18" s="4">
        <v>21.353000000000002</v>
      </c>
      <c r="G18" s="4">
        <v>26.884</v>
      </c>
      <c r="H18" s="4">
        <v>27.347000000000001</v>
      </c>
      <c r="I18" s="4">
        <v>24.97</v>
      </c>
      <c r="J18" s="4">
        <v>28.103999999999999</v>
      </c>
      <c r="K18" s="12" t="s">
        <v>12</v>
      </c>
      <c r="L18" s="4">
        <v>32.860999999999997</v>
      </c>
      <c r="M18" s="4">
        <v>34.146999999999998</v>
      </c>
      <c r="N18" s="4">
        <v>34.158000000000001</v>
      </c>
      <c r="O18" s="4">
        <v>29.77</v>
      </c>
      <c r="P18" s="4">
        <v>31.248999999999999</v>
      </c>
      <c r="Q18" s="20">
        <v>32.668999999999997</v>
      </c>
    </row>
    <row r="19" spans="1:17" s="2" customFormat="1" x14ac:dyDescent="0.25">
      <c r="A19" s="13" t="s">
        <v>13</v>
      </c>
      <c r="B19" s="10" t="s">
        <v>7</v>
      </c>
      <c r="C19" s="5" t="s">
        <v>7</v>
      </c>
      <c r="D19" s="5" t="s">
        <v>7</v>
      </c>
      <c r="E19" s="5" t="s">
        <v>7</v>
      </c>
      <c r="F19" s="5" t="s">
        <v>7</v>
      </c>
      <c r="G19" s="5" t="s">
        <v>7</v>
      </c>
      <c r="H19" s="5"/>
      <c r="I19" s="5"/>
      <c r="J19" s="5"/>
      <c r="K19" s="13" t="s">
        <v>13</v>
      </c>
      <c r="L19" s="5"/>
      <c r="M19" s="5"/>
      <c r="N19" s="5"/>
      <c r="O19" s="5"/>
      <c r="P19" s="5"/>
      <c r="Q19" s="21"/>
    </row>
    <row r="20" spans="1:17" s="2" customFormat="1" x14ac:dyDescent="0.25">
      <c r="A20" s="13" t="s">
        <v>14</v>
      </c>
      <c r="B20" s="10" t="s">
        <v>7</v>
      </c>
      <c r="C20" s="5" t="s">
        <v>7</v>
      </c>
      <c r="D20" s="5" t="s">
        <v>7</v>
      </c>
      <c r="E20" s="5" t="s">
        <v>7</v>
      </c>
      <c r="F20" s="5" t="s">
        <v>7</v>
      </c>
      <c r="G20" s="5" t="s">
        <v>7</v>
      </c>
      <c r="H20" s="5"/>
      <c r="I20" s="5"/>
      <c r="J20" s="5"/>
      <c r="K20" s="13" t="s">
        <v>14</v>
      </c>
      <c r="L20" s="5"/>
      <c r="M20" s="5"/>
      <c r="N20" s="5"/>
      <c r="O20" s="5"/>
      <c r="P20" s="5"/>
      <c r="Q20" s="21"/>
    </row>
    <row r="21" spans="1:17" s="2" customFormat="1" x14ac:dyDescent="0.25">
      <c r="A21" s="13" t="s">
        <v>15</v>
      </c>
      <c r="B21" s="8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 t="s">
        <v>57</v>
      </c>
      <c r="J21" s="6" t="s">
        <v>57</v>
      </c>
      <c r="K21" s="13" t="s">
        <v>15</v>
      </c>
      <c r="L21" s="6" t="s">
        <v>57</v>
      </c>
      <c r="M21" s="6" t="s">
        <v>57</v>
      </c>
      <c r="N21" s="6" t="s">
        <v>57</v>
      </c>
      <c r="O21" s="6" t="s">
        <v>57</v>
      </c>
      <c r="P21" s="6" t="s">
        <v>57</v>
      </c>
      <c r="Q21" s="26" t="s">
        <v>57</v>
      </c>
    </row>
    <row r="22" spans="1:17" s="2" customFormat="1" x14ac:dyDescent="0.25">
      <c r="A22" s="12" t="s">
        <v>63</v>
      </c>
      <c r="B22" s="9" t="s">
        <v>57</v>
      </c>
      <c r="C22" s="9" t="s">
        <v>57</v>
      </c>
      <c r="D22" s="9" t="s">
        <v>57</v>
      </c>
      <c r="E22" s="9" t="s">
        <v>57</v>
      </c>
      <c r="F22" s="9" t="s">
        <v>57</v>
      </c>
      <c r="G22" s="9" t="s">
        <v>57</v>
      </c>
      <c r="H22" s="4">
        <v>20.148</v>
      </c>
      <c r="I22" s="4">
        <v>23.507000000000001</v>
      </c>
      <c r="J22" s="4">
        <v>31.527999999999999</v>
      </c>
      <c r="K22" s="12" t="s">
        <v>63</v>
      </c>
      <c r="L22" s="4">
        <v>29.350999999999999</v>
      </c>
      <c r="M22" s="4">
        <v>32.988999999999997</v>
      </c>
      <c r="N22" s="4">
        <v>54.683999999999997</v>
      </c>
      <c r="O22" s="4">
        <v>40.734999999999999</v>
      </c>
      <c r="P22" s="4">
        <v>39.396000000000001</v>
      </c>
      <c r="Q22" s="20">
        <v>45.338999999999999</v>
      </c>
    </row>
    <row r="23" spans="1:17" s="2" customFormat="1" x14ac:dyDescent="0.25">
      <c r="A23" s="12" t="s">
        <v>64</v>
      </c>
      <c r="B23" s="9" t="s">
        <v>57</v>
      </c>
      <c r="C23" s="9" t="s">
        <v>57</v>
      </c>
      <c r="D23" s="9" t="s">
        <v>57</v>
      </c>
      <c r="E23" s="9" t="s">
        <v>57</v>
      </c>
      <c r="F23" s="9" t="s">
        <v>57</v>
      </c>
      <c r="G23" s="9" t="s">
        <v>57</v>
      </c>
      <c r="H23" s="9" t="s">
        <v>57</v>
      </c>
      <c r="I23" s="9" t="s">
        <v>57</v>
      </c>
      <c r="J23" s="4">
        <v>34.454000000000001</v>
      </c>
      <c r="K23" s="12" t="s">
        <v>64</v>
      </c>
      <c r="L23" s="4">
        <v>34.918999999999997</v>
      </c>
      <c r="M23" s="4">
        <v>38.328000000000003</v>
      </c>
      <c r="N23" s="4">
        <v>43.075000000000003</v>
      </c>
      <c r="O23" s="4">
        <v>43.015000000000001</v>
      </c>
      <c r="P23" s="4">
        <v>38.253999999999998</v>
      </c>
      <c r="Q23" s="20">
        <v>45.58</v>
      </c>
    </row>
    <row r="24" spans="1:17" s="2" customFormat="1" x14ac:dyDescent="0.25">
      <c r="A24" s="13" t="s">
        <v>16</v>
      </c>
      <c r="B24" s="10" t="s">
        <v>7</v>
      </c>
      <c r="C24" s="5" t="s">
        <v>7</v>
      </c>
      <c r="D24" s="5" t="s">
        <v>7</v>
      </c>
      <c r="E24" s="5" t="s">
        <v>7</v>
      </c>
      <c r="F24" s="5" t="s">
        <v>7</v>
      </c>
      <c r="G24" s="5" t="s">
        <v>7</v>
      </c>
      <c r="H24" s="5"/>
      <c r="I24" s="5"/>
      <c r="J24" s="5"/>
      <c r="K24" s="13" t="s">
        <v>16</v>
      </c>
      <c r="L24" s="5"/>
      <c r="M24" s="5"/>
      <c r="N24" s="5"/>
      <c r="O24" s="5"/>
      <c r="P24" s="5"/>
      <c r="Q24" s="21"/>
    </row>
    <row r="25" spans="1:17" s="2" customFormat="1" x14ac:dyDescent="0.25">
      <c r="A25" s="12" t="s">
        <v>17</v>
      </c>
      <c r="B25" s="8">
        <v>103.73099999999999</v>
      </c>
      <c r="C25" s="4">
        <v>109.227</v>
      </c>
      <c r="D25" s="4">
        <v>101.404</v>
      </c>
      <c r="E25" s="4">
        <v>168.85400000000001</v>
      </c>
      <c r="F25" s="4">
        <v>128.09700000000001</v>
      </c>
      <c r="G25" s="4">
        <v>137.64599999999999</v>
      </c>
      <c r="H25" s="4">
        <v>139.95500000000001</v>
      </c>
      <c r="I25" s="4">
        <v>161.09100000000001</v>
      </c>
      <c r="J25" s="4">
        <v>176.28200000000001</v>
      </c>
      <c r="K25" s="12" t="s">
        <v>17</v>
      </c>
      <c r="L25" s="4">
        <v>182.35400000000001</v>
      </c>
      <c r="M25" s="4">
        <v>198.03200000000001</v>
      </c>
      <c r="N25" s="4">
        <v>243.328</v>
      </c>
      <c r="O25" s="4">
        <v>248.87200000000001</v>
      </c>
      <c r="P25" s="4">
        <v>289.69600000000003</v>
      </c>
      <c r="Q25" s="20">
        <v>312.49099999999999</v>
      </c>
    </row>
    <row r="26" spans="1:17" s="2" customFormat="1" x14ac:dyDescent="0.25">
      <c r="A26" s="12" t="s">
        <v>18</v>
      </c>
      <c r="B26" s="8">
        <v>168.596</v>
      </c>
      <c r="C26" s="4">
        <v>171.85300000000001</v>
      </c>
      <c r="D26" s="4">
        <v>170.7</v>
      </c>
      <c r="E26" s="4">
        <v>179.44200000000001</v>
      </c>
      <c r="F26" s="4">
        <v>211.00800000000001</v>
      </c>
      <c r="G26" s="4">
        <v>223.61600000000001</v>
      </c>
      <c r="H26" s="4">
        <v>238.13900000000001</v>
      </c>
      <c r="I26" s="4">
        <v>241.398</v>
      </c>
      <c r="J26" s="4">
        <v>249.642</v>
      </c>
      <c r="K26" s="12" t="s">
        <v>18</v>
      </c>
      <c r="L26" s="4">
        <v>251.03200000000001</v>
      </c>
      <c r="M26" s="4">
        <v>278.27</v>
      </c>
      <c r="N26" s="4">
        <v>302.988</v>
      </c>
      <c r="O26" s="4">
        <v>292.07900000000001</v>
      </c>
      <c r="P26" s="4">
        <v>293.38400000000001</v>
      </c>
      <c r="Q26" s="20">
        <v>341.875</v>
      </c>
    </row>
    <row r="27" spans="1:17" s="2" customFormat="1" x14ac:dyDescent="0.25">
      <c r="A27" s="12" t="s">
        <v>19</v>
      </c>
      <c r="B27" s="8">
        <v>166.03299999999999</v>
      </c>
      <c r="C27" s="4">
        <v>160.86199999999999</v>
      </c>
      <c r="D27" s="4">
        <v>161.12200000000001</v>
      </c>
      <c r="E27" s="4">
        <v>269.93599999999998</v>
      </c>
      <c r="F27" s="4">
        <v>185.88</v>
      </c>
      <c r="G27" s="4">
        <v>203.63200000000001</v>
      </c>
      <c r="H27" s="4">
        <v>233.489</v>
      </c>
      <c r="I27" s="4">
        <v>227.113</v>
      </c>
      <c r="J27" s="4">
        <v>230.30699999999999</v>
      </c>
      <c r="K27" s="12" t="s">
        <v>19</v>
      </c>
      <c r="L27" s="4">
        <v>246.24</v>
      </c>
      <c r="M27" s="4">
        <v>236.83199999999999</v>
      </c>
      <c r="N27" s="4">
        <v>304.83499999999998</v>
      </c>
      <c r="O27" s="4">
        <v>307.63299999999998</v>
      </c>
      <c r="P27" s="4">
        <v>265.61099999999999</v>
      </c>
      <c r="Q27" s="20">
        <v>294.839</v>
      </c>
    </row>
    <row r="28" spans="1:17" s="2" customFormat="1" x14ac:dyDescent="0.25">
      <c r="A28" s="12" t="s">
        <v>20</v>
      </c>
      <c r="B28" s="8">
        <v>55.271000000000001</v>
      </c>
      <c r="C28" s="4">
        <v>52.820999999999998</v>
      </c>
      <c r="D28" s="4">
        <v>51.831000000000003</v>
      </c>
      <c r="E28" s="4">
        <v>54.45</v>
      </c>
      <c r="F28" s="4">
        <v>53.673000000000002</v>
      </c>
      <c r="G28" s="4">
        <v>54.494999999999997</v>
      </c>
      <c r="H28" s="4">
        <v>55.709000000000003</v>
      </c>
      <c r="I28" s="4">
        <v>58.347000000000001</v>
      </c>
      <c r="J28" s="4">
        <v>57.29</v>
      </c>
      <c r="K28" s="12" t="s">
        <v>20</v>
      </c>
      <c r="L28" s="4">
        <v>54.283000000000001</v>
      </c>
      <c r="M28" s="4">
        <v>58.066000000000003</v>
      </c>
      <c r="N28" s="4">
        <v>66.661000000000001</v>
      </c>
      <c r="O28" s="4">
        <v>66.811999999999998</v>
      </c>
      <c r="P28" s="4">
        <v>70.596000000000004</v>
      </c>
      <c r="Q28" s="20">
        <v>76.23</v>
      </c>
    </row>
    <row r="29" spans="1:17" s="2" customFormat="1" x14ac:dyDescent="0.25">
      <c r="A29" s="12" t="s">
        <v>21</v>
      </c>
      <c r="B29" s="8">
        <v>59.737000000000002</v>
      </c>
      <c r="C29" s="4">
        <v>51.64</v>
      </c>
      <c r="D29" s="4">
        <v>46.265999999999998</v>
      </c>
      <c r="E29" s="4">
        <v>50.536999999999999</v>
      </c>
      <c r="F29" s="4">
        <v>51.481000000000002</v>
      </c>
      <c r="G29" s="4">
        <v>46.877000000000002</v>
      </c>
      <c r="H29" s="4">
        <v>48.305999999999997</v>
      </c>
      <c r="I29" s="4">
        <v>51.505000000000003</v>
      </c>
      <c r="J29" s="4">
        <v>53.777000000000001</v>
      </c>
      <c r="K29" s="12" t="s">
        <v>21</v>
      </c>
      <c r="L29" s="4">
        <v>55.222000000000001</v>
      </c>
      <c r="M29" s="4">
        <v>66.206999999999994</v>
      </c>
      <c r="N29" s="4">
        <v>79.591999999999999</v>
      </c>
      <c r="O29" s="4">
        <v>81.718000000000004</v>
      </c>
      <c r="P29" s="4">
        <v>79.98</v>
      </c>
      <c r="Q29" s="20">
        <v>87.14</v>
      </c>
    </row>
    <row r="30" spans="1:17" s="2" customFormat="1" x14ac:dyDescent="0.25">
      <c r="A30" s="12" t="s">
        <v>22</v>
      </c>
      <c r="B30" s="8">
        <v>122.008</v>
      </c>
      <c r="C30" s="4">
        <v>133.78</v>
      </c>
      <c r="D30" s="4">
        <v>114.407</v>
      </c>
      <c r="E30" s="4">
        <v>126.72</v>
      </c>
      <c r="F30" s="4">
        <v>124.643</v>
      </c>
      <c r="G30" s="4">
        <v>126.018</v>
      </c>
      <c r="H30" s="4">
        <v>142.001</v>
      </c>
      <c r="I30" s="4">
        <v>136.51300000000001</v>
      </c>
      <c r="J30" s="4">
        <v>135.85</v>
      </c>
      <c r="K30" s="12" t="s">
        <v>22</v>
      </c>
      <c r="L30" s="4">
        <v>131.15600000000001</v>
      </c>
      <c r="M30" s="4">
        <v>138.553</v>
      </c>
      <c r="N30" s="4">
        <v>159.624</v>
      </c>
      <c r="O30" s="4">
        <v>177.66200000000001</v>
      </c>
      <c r="P30" s="4">
        <v>157.09</v>
      </c>
      <c r="Q30" s="20">
        <v>179.37899999999999</v>
      </c>
    </row>
    <row r="31" spans="1:17" s="2" customFormat="1" x14ac:dyDescent="0.25">
      <c r="A31" s="12" t="s">
        <v>23</v>
      </c>
      <c r="B31" s="8">
        <v>29.053999999999998</v>
      </c>
      <c r="C31" s="4">
        <v>27.812999999999999</v>
      </c>
      <c r="D31" s="4">
        <v>28.073</v>
      </c>
      <c r="E31" s="4">
        <v>31.716999999999999</v>
      </c>
      <c r="F31" s="4">
        <v>33.438000000000002</v>
      </c>
      <c r="G31" s="4">
        <v>34.287999999999997</v>
      </c>
      <c r="H31" s="4">
        <v>38.911000000000001</v>
      </c>
      <c r="I31" s="4">
        <v>38.517000000000003</v>
      </c>
      <c r="J31" s="4">
        <v>39.732999999999997</v>
      </c>
      <c r="K31" s="12" t="s">
        <v>23</v>
      </c>
      <c r="L31" s="4">
        <v>40.658999999999999</v>
      </c>
      <c r="M31" s="4">
        <v>42.195</v>
      </c>
      <c r="N31" s="4">
        <v>46.216999999999999</v>
      </c>
      <c r="O31" s="4">
        <v>46.283999999999999</v>
      </c>
      <c r="P31" s="4">
        <v>50.127000000000002</v>
      </c>
      <c r="Q31" s="20">
        <v>52.843000000000004</v>
      </c>
    </row>
    <row r="32" spans="1:17" s="2" customFormat="1" x14ac:dyDescent="0.25">
      <c r="A32" s="13" t="s">
        <v>24</v>
      </c>
      <c r="B32" s="10" t="s">
        <v>7</v>
      </c>
      <c r="C32" s="5" t="s">
        <v>7</v>
      </c>
      <c r="D32" s="5" t="s">
        <v>7</v>
      </c>
      <c r="E32" s="5" t="s">
        <v>7</v>
      </c>
      <c r="F32" s="5" t="s">
        <v>7</v>
      </c>
      <c r="G32" s="5" t="s">
        <v>7</v>
      </c>
      <c r="H32" s="5"/>
      <c r="I32" s="5"/>
      <c r="J32" s="5"/>
      <c r="K32" s="13" t="s">
        <v>24</v>
      </c>
      <c r="L32" s="5"/>
      <c r="M32" s="5"/>
      <c r="N32" s="5"/>
      <c r="O32" s="5"/>
      <c r="P32" s="5"/>
      <c r="Q32" s="21"/>
    </row>
    <row r="33" spans="1:17" s="2" customFormat="1" x14ac:dyDescent="0.25">
      <c r="A33" s="12" t="s">
        <v>25</v>
      </c>
      <c r="B33" s="8">
        <v>24.114000000000001</v>
      </c>
      <c r="C33" s="4">
        <v>25.893999999999998</v>
      </c>
      <c r="D33" s="4">
        <v>27.132999999999999</v>
      </c>
      <c r="E33" s="4">
        <v>25.65</v>
      </c>
      <c r="F33" s="4">
        <v>24.824000000000002</v>
      </c>
      <c r="G33" s="4">
        <v>24.951000000000001</v>
      </c>
      <c r="H33" s="4">
        <v>30.978999999999999</v>
      </c>
      <c r="I33" s="4">
        <v>31.312000000000001</v>
      </c>
      <c r="J33" s="4">
        <v>27.634</v>
      </c>
      <c r="K33" s="12" t="s">
        <v>25</v>
      </c>
      <c r="L33" s="4">
        <v>25.622</v>
      </c>
      <c r="M33" s="4">
        <v>25.266999999999999</v>
      </c>
      <c r="N33" s="4">
        <v>27.75</v>
      </c>
      <c r="O33" s="4">
        <v>29.888999999999999</v>
      </c>
      <c r="P33" s="4">
        <v>30.33</v>
      </c>
      <c r="Q33" s="26" t="s">
        <v>57</v>
      </c>
    </row>
    <row r="34" spans="1:17" s="2" customFormat="1" x14ac:dyDescent="0.25">
      <c r="A34" s="13" t="s">
        <v>26</v>
      </c>
      <c r="B34" s="10" t="s">
        <v>7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/>
      <c r="I34" s="5"/>
      <c r="J34" s="5"/>
      <c r="K34" s="13" t="s">
        <v>26</v>
      </c>
      <c r="L34" s="5"/>
      <c r="M34" s="5"/>
      <c r="N34" s="5"/>
      <c r="O34" s="5"/>
      <c r="P34" s="5"/>
      <c r="Q34" s="21"/>
    </row>
    <row r="35" spans="1:17" s="2" customFormat="1" x14ac:dyDescent="0.25">
      <c r="A35" s="13" t="s">
        <v>27</v>
      </c>
      <c r="B35" s="10" t="s">
        <v>7</v>
      </c>
      <c r="C35" s="5" t="s">
        <v>7</v>
      </c>
      <c r="D35" s="5" t="s">
        <v>7</v>
      </c>
      <c r="E35" s="5" t="s">
        <v>7</v>
      </c>
      <c r="F35" s="5" t="s">
        <v>7</v>
      </c>
      <c r="G35" s="5" t="s">
        <v>7</v>
      </c>
      <c r="H35" s="5"/>
      <c r="I35" s="5"/>
      <c r="J35" s="5"/>
      <c r="K35" s="13" t="s">
        <v>27</v>
      </c>
      <c r="L35" s="5"/>
      <c r="M35" s="5"/>
      <c r="N35" s="5"/>
      <c r="O35" s="5"/>
      <c r="P35" s="5"/>
      <c r="Q35" s="21"/>
    </row>
    <row r="36" spans="1:17" s="2" customFormat="1" x14ac:dyDescent="0.25">
      <c r="A36" s="12" t="s">
        <v>28</v>
      </c>
      <c r="B36" s="8">
        <v>103.617</v>
      </c>
      <c r="C36" s="4">
        <v>110.212</v>
      </c>
      <c r="D36" s="4">
        <v>109.807</v>
      </c>
      <c r="E36" s="4">
        <v>115.378</v>
      </c>
      <c r="F36" s="4">
        <v>162.214</v>
      </c>
      <c r="G36" s="4">
        <v>121.788</v>
      </c>
      <c r="H36" s="4">
        <v>145.36799999999999</v>
      </c>
      <c r="I36" s="4">
        <v>147.488</v>
      </c>
      <c r="J36" s="4">
        <v>148.483</v>
      </c>
      <c r="K36" s="12" t="s">
        <v>28</v>
      </c>
      <c r="L36" s="4">
        <v>147.09800000000001</v>
      </c>
      <c r="M36" s="4">
        <v>182.21799999999999</v>
      </c>
      <c r="N36" s="4">
        <v>196.529</v>
      </c>
      <c r="O36" s="4">
        <v>204.65</v>
      </c>
      <c r="P36" s="4">
        <v>219.11600000000001</v>
      </c>
      <c r="Q36" s="20">
        <v>234.78700000000001</v>
      </c>
    </row>
    <row r="37" spans="1:17" s="2" customFormat="1" x14ac:dyDescent="0.25">
      <c r="A37" s="12" t="s">
        <v>29</v>
      </c>
      <c r="B37" s="8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12" t="s">
        <v>29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20"/>
    </row>
    <row r="38" spans="1:17" s="2" customFormat="1" x14ac:dyDescent="0.25">
      <c r="A38" s="12" t="s">
        <v>30</v>
      </c>
      <c r="B38" s="8">
        <v>721.00699999999995</v>
      </c>
      <c r="C38" s="4">
        <v>703.21400000000006</v>
      </c>
      <c r="D38" s="4">
        <v>713.44600000000003</v>
      </c>
      <c r="E38" s="4">
        <v>736.32899999999995</v>
      </c>
      <c r="F38" s="4">
        <v>807.12</v>
      </c>
      <c r="G38" s="4">
        <v>828.24</v>
      </c>
      <c r="H38" s="4">
        <v>879.02300000000002</v>
      </c>
      <c r="I38" s="4">
        <v>969.79</v>
      </c>
      <c r="J38" s="4">
        <v>929.76099999999997</v>
      </c>
      <c r="K38" s="12" t="s">
        <v>30</v>
      </c>
      <c r="L38" s="4">
        <v>903.78300000000002</v>
      </c>
      <c r="M38" s="4">
        <v>1087.501</v>
      </c>
      <c r="N38" s="4">
        <v>1207.357</v>
      </c>
      <c r="O38" s="4">
        <v>1231.855</v>
      </c>
      <c r="P38" s="4">
        <v>1244.702</v>
      </c>
      <c r="Q38" s="20">
        <v>1326.3620000000001</v>
      </c>
    </row>
    <row r="39" spans="1:17" s="2" customFormat="1" x14ac:dyDescent="0.25">
      <c r="A39" s="12" t="s">
        <v>69</v>
      </c>
      <c r="B39" s="24" t="s">
        <v>57</v>
      </c>
      <c r="C39" s="9" t="s">
        <v>57</v>
      </c>
      <c r="D39" s="9" t="s">
        <v>57</v>
      </c>
      <c r="E39" s="9" t="s">
        <v>57</v>
      </c>
      <c r="F39" s="9" t="s">
        <v>57</v>
      </c>
      <c r="G39" s="9" t="s">
        <v>57</v>
      </c>
      <c r="H39" s="9" t="s">
        <v>57</v>
      </c>
      <c r="I39" s="4">
        <v>24.404</v>
      </c>
      <c r="J39" s="4">
        <v>25.88</v>
      </c>
      <c r="K39" s="12" t="s">
        <v>69</v>
      </c>
      <c r="L39" s="4">
        <v>26.58</v>
      </c>
      <c r="M39" s="4">
        <v>27.977</v>
      </c>
      <c r="N39" s="4">
        <v>29.795999999999999</v>
      </c>
      <c r="O39" s="4">
        <v>34.332999999999998</v>
      </c>
      <c r="P39" s="4">
        <v>34.154000000000003</v>
      </c>
      <c r="Q39" s="20">
        <v>33.470999999999997</v>
      </c>
    </row>
    <row r="40" spans="1:17" s="2" customFormat="1" x14ac:dyDescent="0.25">
      <c r="A40" s="13" t="s">
        <v>31</v>
      </c>
      <c r="B40" s="10" t="s">
        <v>7</v>
      </c>
      <c r="C40" s="5" t="s">
        <v>7</v>
      </c>
      <c r="D40" s="5" t="s">
        <v>7</v>
      </c>
      <c r="E40" s="5" t="s">
        <v>7</v>
      </c>
      <c r="F40" s="5" t="s">
        <v>7</v>
      </c>
      <c r="G40" s="5" t="s">
        <v>7</v>
      </c>
      <c r="H40" s="5"/>
      <c r="I40" s="5"/>
      <c r="J40" s="5"/>
      <c r="K40" s="13" t="s">
        <v>31</v>
      </c>
      <c r="L40" s="5"/>
      <c r="M40" s="5"/>
      <c r="N40" s="5"/>
      <c r="O40" s="5"/>
      <c r="P40" s="5"/>
      <c r="Q40" s="21"/>
    </row>
    <row r="41" spans="1:17" s="2" customFormat="1" x14ac:dyDescent="0.25">
      <c r="A41" s="12" t="s">
        <v>32</v>
      </c>
      <c r="B41" s="8">
        <v>48.472999999999999</v>
      </c>
      <c r="C41" s="4">
        <v>45.061</v>
      </c>
      <c r="D41" s="4">
        <v>47.600999999999999</v>
      </c>
      <c r="E41" s="4">
        <v>51.972000000000001</v>
      </c>
      <c r="F41" s="4">
        <v>56.005000000000003</v>
      </c>
      <c r="G41" s="4">
        <v>55.807000000000002</v>
      </c>
      <c r="H41" s="4">
        <v>57.731999999999999</v>
      </c>
      <c r="I41" s="4">
        <v>66.813999999999993</v>
      </c>
      <c r="J41" s="4">
        <v>71.831999999999994</v>
      </c>
      <c r="K41" s="12" t="s">
        <v>32</v>
      </c>
      <c r="L41" s="4">
        <v>73.936999999999998</v>
      </c>
      <c r="M41" s="4">
        <v>80.076999999999998</v>
      </c>
      <c r="N41" s="4">
        <v>91.652000000000001</v>
      </c>
      <c r="O41" s="4">
        <v>95.748000000000005</v>
      </c>
      <c r="P41" s="4">
        <v>97.682000000000002</v>
      </c>
      <c r="Q41" s="20">
        <v>115.607</v>
      </c>
    </row>
    <row r="42" spans="1:17" s="2" customFormat="1" x14ac:dyDescent="0.25">
      <c r="A42" s="12" t="s">
        <v>33</v>
      </c>
      <c r="B42" s="9" t="s">
        <v>57</v>
      </c>
      <c r="C42" s="6" t="s">
        <v>57</v>
      </c>
      <c r="D42" s="4">
        <v>22.683</v>
      </c>
      <c r="E42" s="4">
        <v>27.36</v>
      </c>
      <c r="F42" s="4">
        <v>29.04</v>
      </c>
      <c r="G42" s="4">
        <v>29.997</v>
      </c>
      <c r="H42" s="4">
        <v>30.756</v>
      </c>
      <c r="I42" s="4">
        <v>29.126000000000001</v>
      </c>
      <c r="J42" s="4">
        <v>30.509</v>
      </c>
      <c r="K42" s="12" t="s">
        <v>33</v>
      </c>
      <c r="L42" s="4">
        <v>30.311</v>
      </c>
      <c r="M42" s="4">
        <v>33.183</v>
      </c>
      <c r="N42" s="4">
        <v>40.667999999999999</v>
      </c>
      <c r="O42" s="4">
        <v>39.021999999999998</v>
      </c>
      <c r="P42" s="4">
        <v>40.110999999999997</v>
      </c>
      <c r="Q42" s="20">
        <v>42.411000000000001</v>
      </c>
    </row>
    <row r="43" spans="1:17" s="2" customFormat="1" x14ac:dyDescent="0.25">
      <c r="A43" s="12" t="s">
        <v>34</v>
      </c>
      <c r="B43" s="8">
        <v>105.489</v>
      </c>
      <c r="C43" s="4">
        <v>103.566</v>
      </c>
      <c r="D43" s="4">
        <v>102.154</v>
      </c>
      <c r="E43" s="4">
        <v>113.56</v>
      </c>
      <c r="F43" s="4">
        <v>117.185</v>
      </c>
      <c r="G43" s="4">
        <v>118.093</v>
      </c>
      <c r="H43" s="4">
        <v>126.526</v>
      </c>
      <c r="I43" s="4">
        <v>122.07</v>
      </c>
      <c r="J43" s="4">
        <v>128.78200000000001</v>
      </c>
      <c r="K43" s="12" t="s">
        <v>34</v>
      </c>
      <c r="L43" s="4">
        <v>129.92599999999999</v>
      </c>
      <c r="M43" s="4">
        <v>143.10499999999999</v>
      </c>
      <c r="N43" s="4">
        <v>162.69900000000001</v>
      </c>
      <c r="O43" s="4">
        <v>171.04599999999999</v>
      </c>
      <c r="P43" s="4">
        <v>165.136</v>
      </c>
      <c r="Q43" s="20">
        <v>193.517</v>
      </c>
    </row>
    <row r="44" spans="1:17" s="2" customFormat="1" x14ac:dyDescent="0.25">
      <c r="A44" s="12" t="s">
        <v>35</v>
      </c>
      <c r="B44" s="8">
        <v>55.759</v>
      </c>
      <c r="C44" s="4">
        <v>48.534999999999997</v>
      </c>
      <c r="D44" s="4">
        <v>52.393000000000001</v>
      </c>
      <c r="E44" s="4">
        <v>57.993000000000002</v>
      </c>
      <c r="F44" s="4">
        <v>61.145000000000003</v>
      </c>
      <c r="G44" s="4">
        <v>79.480999999999995</v>
      </c>
      <c r="H44" s="4">
        <v>88.003</v>
      </c>
      <c r="I44" s="4">
        <v>73.411000000000001</v>
      </c>
      <c r="J44" s="4">
        <v>79.905000000000001</v>
      </c>
      <c r="K44" s="12" t="s">
        <v>35</v>
      </c>
      <c r="L44" s="4">
        <v>83.775999999999996</v>
      </c>
      <c r="M44" s="4">
        <v>102.93899999999999</v>
      </c>
      <c r="N44" s="4">
        <v>128.429</v>
      </c>
      <c r="O44" s="4">
        <v>94.082999999999998</v>
      </c>
      <c r="P44" s="4">
        <v>99.896000000000001</v>
      </c>
      <c r="Q44" s="20">
        <v>131.85499999999999</v>
      </c>
    </row>
    <row r="45" spans="1:17" s="2" customFormat="1" x14ac:dyDescent="0.25">
      <c r="A45" s="12" t="s">
        <v>36</v>
      </c>
      <c r="B45" s="8">
        <v>131.98099999999999</v>
      </c>
      <c r="C45" s="4">
        <v>123.81399999999999</v>
      </c>
      <c r="D45" s="4">
        <v>122.145</v>
      </c>
      <c r="E45" s="4">
        <v>110.70399999999999</v>
      </c>
      <c r="F45" s="4">
        <v>107.52800000000001</v>
      </c>
      <c r="G45" s="4">
        <v>105.611</v>
      </c>
      <c r="H45" s="4">
        <v>106.282</v>
      </c>
      <c r="I45" s="4">
        <v>115.809</v>
      </c>
      <c r="J45" s="4">
        <v>114.937</v>
      </c>
      <c r="K45" s="12" t="s">
        <v>36</v>
      </c>
      <c r="L45" s="4">
        <v>116.512</v>
      </c>
      <c r="M45" s="4">
        <v>135.93899999999999</v>
      </c>
      <c r="N45" s="4">
        <v>148.72499999999999</v>
      </c>
      <c r="O45" s="4">
        <v>147.756</v>
      </c>
      <c r="P45" s="4">
        <v>156.32599999999999</v>
      </c>
      <c r="Q45" s="20">
        <v>173.11</v>
      </c>
    </row>
    <row r="46" spans="1:17" s="2" customFormat="1" x14ac:dyDescent="0.25">
      <c r="A46" s="12" t="s">
        <v>37</v>
      </c>
      <c r="B46" s="8">
        <v>30.853000000000002</v>
      </c>
      <c r="C46" s="4">
        <v>31.402999999999999</v>
      </c>
      <c r="D46" s="4">
        <v>28.736000000000001</v>
      </c>
      <c r="E46" s="4">
        <v>27.902000000000001</v>
      </c>
      <c r="F46" s="4">
        <v>30.863</v>
      </c>
      <c r="G46" s="4">
        <v>32.582000000000001</v>
      </c>
      <c r="H46" s="4">
        <v>34.168999999999997</v>
      </c>
      <c r="I46" s="4">
        <v>45.563000000000002</v>
      </c>
      <c r="J46" s="4">
        <v>41.594000000000001</v>
      </c>
      <c r="K46" s="12" t="s">
        <v>37</v>
      </c>
      <c r="L46" s="4">
        <v>34.677</v>
      </c>
      <c r="M46" s="4">
        <v>37.807000000000002</v>
      </c>
      <c r="N46" s="4">
        <v>43.473999999999997</v>
      </c>
      <c r="O46" s="4">
        <v>41.161000000000001</v>
      </c>
      <c r="P46" s="4">
        <v>39.457000000000001</v>
      </c>
      <c r="Q46" s="20">
        <v>43.63</v>
      </c>
    </row>
    <row r="47" spans="1:17" s="25" customFormat="1" x14ac:dyDescent="0.25">
      <c r="A47" s="13" t="s">
        <v>75</v>
      </c>
      <c r="B47" s="9"/>
      <c r="C47" s="9"/>
      <c r="D47" s="9"/>
      <c r="E47" s="9"/>
      <c r="F47" s="9"/>
      <c r="G47" s="9"/>
      <c r="H47" s="5"/>
      <c r="I47" s="5"/>
      <c r="J47" s="5"/>
      <c r="K47" s="13" t="s">
        <v>75</v>
      </c>
      <c r="L47" s="5"/>
      <c r="M47" s="5"/>
      <c r="N47" s="5"/>
      <c r="O47" s="5"/>
      <c r="P47" s="5"/>
      <c r="Q47" s="21"/>
    </row>
    <row r="48" spans="1:17" s="2" customFormat="1" x14ac:dyDescent="0.25">
      <c r="A48" s="12" t="s">
        <v>72</v>
      </c>
      <c r="B48" s="9" t="s">
        <v>57</v>
      </c>
      <c r="C48" s="9" t="s">
        <v>57</v>
      </c>
      <c r="D48" s="9" t="s">
        <v>57</v>
      </c>
      <c r="E48" s="9" t="s">
        <v>57</v>
      </c>
      <c r="F48" s="9" t="s">
        <v>57</v>
      </c>
      <c r="G48" s="9" t="s">
        <v>57</v>
      </c>
      <c r="H48" s="4">
        <v>49.860999999999997</v>
      </c>
      <c r="I48" s="4">
        <v>51.646999999999998</v>
      </c>
      <c r="J48" s="4">
        <v>51.274999999999999</v>
      </c>
      <c r="K48" s="12" t="s">
        <v>72</v>
      </c>
      <c r="L48" s="4">
        <v>52.488</v>
      </c>
      <c r="M48" s="4">
        <v>60.438000000000002</v>
      </c>
      <c r="N48" s="4">
        <v>66.343999999999994</v>
      </c>
      <c r="O48" s="4">
        <v>62.878</v>
      </c>
      <c r="P48" s="4">
        <v>65.805999999999997</v>
      </c>
      <c r="Q48" s="20">
        <v>64.474000000000004</v>
      </c>
    </row>
    <row r="49" spans="1:17" s="2" customFormat="1" x14ac:dyDescent="0.25">
      <c r="A49" s="12" t="s">
        <v>38</v>
      </c>
      <c r="B49" s="9" t="s">
        <v>57</v>
      </c>
      <c r="C49" s="4">
        <v>26.085000000000001</v>
      </c>
      <c r="D49" s="4">
        <v>24.975000000000001</v>
      </c>
      <c r="E49" s="4">
        <v>29.138000000000002</v>
      </c>
      <c r="F49" s="4">
        <v>30.471</v>
      </c>
      <c r="G49" s="4">
        <v>34.838999999999999</v>
      </c>
      <c r="H49" s="4">
        <v>35.067999999999998</v>
      </c>
      <c r="I49" s="4">
        <v>35.911999999999999</v>
      </c>
      <c r="J49" s="4">
        <v>43.017000000000003</v>
      </c>
      <c r="K49" s="12" t="s">
        <v>38</v>
      </c>
      <c r="L49" s="4">
        <v>44.006</v>
      </c>
      <c r="M49" s="4">
        <v>50.482999999999997</v>
      </c>
      <c r="N49" s="4">
        <v>53.81</v>
      </c>
      <c r="O49" s="4">
        <v>54.372999999999998</v>
      </c>
      <c r="P49" s="4">
        <v>56.331000000000003</v>
      </c>
      <c r="Q49" s="26" t="s">
        <v>57</v>
      </c>
    </row>
    <row r="50" spans="1:17" s="2" customFormat="1" x14ac:dyDescent="0.25">
      <c r="A50" s="13" t="s">
        <v>39</v>
      </c>
      <c r="B50" s="10" t="s">
        <v>7</v>
      </c>
      <c r="C50" s="5" t="s">
        <v>7</v>
      </c>
      <c r="D50" s="5" t="s">
        <v>7</v>
      </c>
      <c r="E50" s="5" t="s">
        <v>7</v>
      </c>
      <c r="F50" s="5" t="s">
        <v>7</v>
      </c>
      <c r="G50" s="5" t="s">
        <v>7</v>
      </c>
      <c r="H50" s="5"/>
      <c r="I50" s="5"/>
      <c r="J50" s="5"/>
      <c r="K50" s="13" t="s">
        <v>39</v>
      </c>
      <c r="L50" s="5"/>
      <c r="M50" s="5"/>
      <c r="N50" s="5"/>
      <c r="O50" s="5"/>
      <c r="P50" s="5"/>
      <c r="Q50" s="21"/>
    </row>
    <row r="51" spans="1:17" s="2" customFormat="1" x14ac:dyDescent="0.25">
      <c r="A51" s="12" t="s">
        <v>40</v>
      </c>
      <c r="B51" s="8">
        <v>38.073</v>
      </c>
      <c r="C51" s="4">
        <v>35.856999999999999</v>
      </c>
      <c r="D51" s="4">
        <v>31.504999999999999</v>
      </c>
      <c r="E51" s="4">
        <v>38.765999999999998</v>
      </c>
      <c r="F51" s="4">
        <v>34.86</v>
      </c>
      <c r="G51" s="4">
        <v>42.887</v>
      </c>
      <c r="H51" s="4">
        <v>42.45</v>
      </c>
      <c r="I51" s="4">
        <v>45.491999999999997</v>
      </c>
      <c r="J51" s="4">
        <v>41.610999999999997</v>
      </c>
      <c r="K51" s="12" t="s">
        <v>40</v>
      </c>
      <c r="L51" s="4">
        <v>42.097000000000001</v>
      </c>
      <c r="M51" s="4">
        <v>47.4</v>
      </c>
      <c r="N51" s="4">
        <v>57.116</v>
      </c>
      <c r="O51" s="4">
        <v>56.926000000000002</v>
      </c>
      <c r="P51" s="4">
        <v>57.795000000000002</v>
      </c>
      <c r="Q51" s="20">
        <v>57.981999999999999</v>
      </c>
    </row>
    <row r="52" spans="1:17" s="2" customFormat="1" x14ac:dyDescent="0.25">
      <c r="A52" s="12" t="s">
        <v>41</v>
      </c>
      <c r="B52" s="8">
        <v>102.452</v>
      </c>
      <c r="C52" s="4">
        <v>104.87</v>
      </c>
      <c r="D52" s="4">
        <v>107.49</v>
      </c>
      <c r="E52" s="4">
        <v>123.238</v>
      </c>
      <c r="F52" s="4">
        <v>134.33099999999999</v>
      </c>
      <c r="G52" s="4">
        <v>128.672</v>
      </c>
      <c r="H52" s="4">
        <v>132.102</v>
      </c>
      <c r="I52" s="4">
        <v>133.029</v>
      </c>
      <c r="J52" s="4">
        <v>144.09399999999999</v>
      </c>
      <c r="K52" s="12" t="s">
        <v>41</v>
      </c>
      <c r="L52" s="4">
        <v>153.126</v>
      </c>
      <c r="M52" s="4">
        <v>185.09399999999999</v>
      </c>
      <c r="N52" s="4">
        <v>203.01499999999999</v>
      </c>
      <c r="O52" s="4">
        <v>201.47499999999999</v>
      </c>
      <c r="P52" s="4">
        <v>204.34299999999999</v>
      </c>
      <c r="Q52" s="20">
        <v>207.648</v>
      </c>
    </row>
    <row r="53" spans="1:17" s="2" customFormat="1" x14ac:dyDescent="0.25">
      <c r="A53" s="12" t="s">
        <v>42</v>
      </c>
      <c r="B53" s="8">
        <v>121.395</v>
      </c>
      <c r="C53" s="4">
        <v>128.97499999999999</v>
      </c>
      <c r="D53" s="4">
        <v>175.09700000000001</v>
      </c>
      <c r="E53" s="4">
        <v>203.30199999999999</v>
      </c>
      <c r="F53" s="4">
        <v>157.30500000000001</v>
      </c>
      <c r="G53" s="4">
        <v>199.11199999999999</v>
      </c>
      <c r="H53" s="4">
        <v>195.542</v>
      </c>
      <c r="I53" s="4">
        <v>200.00299999999999</v>
      </c>
      <c r="J53" s="4">
        <v>254.124</v>
      </c>
      <c r="K53" s="12" t="s">
        <v>42</v>
      </c>
      <c r="L53" s="4">
        <v>240.09800000000001</v>
      </c>
      <c r="M53" s="4">
        <v>213.7</v>
      </c>
      <c r="N53" s="4">
        <v>286.33300000000003</v>
      </c>
      <c r="O53" s="4">
        <v>242.084</v>
      </c>
      <c r="P53" s="4">
        <v>242.40700000000001</v>
      </c>
      <c r="Q53" s="20">
        <v>262.23500000000001</v>
      </c>
    </row>
    <row r="54" spans="1:17" s="2" customFormat="1" x14ac:dyDescent="0.25">
      <c r="A54" s="12" t="s">
        <v>43</v>
      </c>
      <c r="B54" s="8">
        <v>58.798000000000002</v>
      </c>
      <c r="C54" s="4">
        <v>52.658000000000001</v>
      </c>
      <c r="D54" s="4">
        <v>72.260000000000005</v>
      </c>
      <c r="E54" s="4">
        <v>75.986999999999995</v>
      </c>
      <c r="F54" s="4">
        <v>76.082999999999998</v>
      </c>
      <c r="G54" s="4">
        <v>74.456000000000003</v>
      </c>
      <c r="H54" s="4">
        <v>73.173000000000002</v>
      </c>
      <c r="I54" s="4">
        <v>84.254000000000005</v>
      </c>
      <c r="J54" s="4">
        <v>72.885000000000005</v>
      </c>
      <c r="K54" s="12" t="s">
        <v>43</v>
      </c>
      <c r="L54" s="4">
        <v>69.378</v>
      </c>
      <c r="M54" s="4">
        <v>76.930000000000007</v>
      </c>
      <c r="N54" s="4">
        <v>85.554000000000002</v>
      </c>
      <c r="O54" s="4">
        <v>85.281999999999996</v>
      </c>
      <c r="P54" s="4">
        <v>88.897000000000006</v>
      </c>
      <c r="Q54" s="20">
        <v>108.203</v>
      </c>
    </row>
    <row r="55" spans="1:17" s="2" customFormat="1" x14ac:dyDescent="0.25">
      <c r="A55" s="12" t="s">
        <v>44</v>
      </c>
      <c r="B55" s="8">
        <v>79.25</v>
      </c>
      <c r="C55" s="4">
        <v>74.378</v>
      </c>
      <c r="D55" s="4">
        <v>74.626000000000005</v>
      </c>
      <c r="E55" s="4">
        <v>84.721000000000004</v>
      </c>
      <c r="F55" s="4">
        <v>75.025000000000006</v>
      </c>
      <c r="G55" s="4">
        <v>87.304000000000002</v>
      </c>
      <c r="H55" s="4">
        <v>93.602999999999994</v>
      </c>
      <c r="I55" s="4">
        <v>94.581000000000003</v>
      </c>
      <c r="J55" s="4">
        <v>96.406000000000006</v>
      </c>
      <c r="K55" s="12" t="s">
        <v>44</v>
      </c>
      <c r="L55" s="4">
        <v>95.611000000000004</v>
      </c>
      <c r="M55" s="4">
        <v>109.675</v>
      </c>
      <c r="N55" s="4">
        <v>111.93600000000001</v>
      </c>
      <c r="O55" s="4">
        <v>118.592</v>
      </c>
      <c r="P55" s="4">
        <v>110.411</v>
      </c>
      <c r="Q55" s="20">
        <v>134.09800000000001</v>
      </c>
    </row>
    <row r="56" spans="1:17" s="2" customFormat="1" x14ac:dyDescent="0.25">
      <c r="A56" s="12" t="s">
        <v>45</v>
      </c>
      <c r="B56" s="8">
        <v>36.058</v>
      </c>
      <c r="C56" s="4">
        <v>33.232999999999997</v>
      </c>
      <c r="D56" s="4">
        <v>33.749000000000002</v>
      </c>
      <c r="E56" s="4">
        <v>38.950000000000003</v>
      </c>
      <c r="F56" s="4">
        <v>49.131999999999998</v>
      </c>
      <c r="G56" s="4">
        <v>45.597999999999999</v>
      </c>
      <c r="H56" s="4">
        <v>47.383000000000003</v>
      </c>
      <c r="I56" s="4">
        <v>45.719000000000001</v>
      </c>
      <c r="J56" s="4">
        <v>45.567999999999998</v>
      </c>
      <c r="K56" s="12" t="s">
        <v>45</v>
      </c>
      <c r="L56" s="4">
        <v>43.433999999999997</v>
      </c>
      <c r="M56" s="4">
        <v>48.534999999999997</v>
      </c>
      <c r="N56" s="4">
        <v>49.896000000000001</v>
      </c>
      <c r="O56" s="4">
        <v>50.643000000000001</v>
      </c>
      <c r="P56" s="4">
        <v>50.192</v>
      </c>
      <c r="Q56" s="20">
        <v>56.96</v>
      </c>
    </row>
    <row r="57" spans="1:17" s="2" customFormat="1" x14ac:dyDescent="0.25">
      <c r="A57" s="12" t="s">
        <v>79</v>
      </c>
      <c r="B57" s="8">
        <v>29.012</v>
      </c>
      <c r="C57" s="4">
        <v>28.952000000000002</v>
      </c>
      <c r="D57" s="4">
        <v>27.481999999999999</v>
      </c>
      <c r="E57" s="4">
        <v>29.405000000000001</v>
      </c>
      <c r="F57" s="4">
        <v>31.440999999999999</v>
      </c>
      <c r="G57" s="4">
        <v>31.853000000000002</v>
      </c>
      <c r="H57" s="4">
        <v>33.68</v>
      </c>
      <c r="I57" s="4">
        <v>37.042999999999999</v>
      </c>
      <c r="J57" s="4">
        <v>34.94</v>
      </c>
      <c r="K57" s="12" t="s">
        <v>79</v>
      </c>
      <c r="L57" s="4">
        <v>36.393000000000001</v>
      </c>
      <c r="M57" s="4">
        <v>39.564</v>
      </c>
      <c r="N57" s="4">
        <v>42.862000000000002</v>
      </c>
      <c r="O57" s="4">
        <v>46.476999999999997</v>
      </c>
      <c r="P57" s="4">
        <v>45.133000000000003</v>
      </c>
      <c r="Q57" s="20">
        <v>44.195999999999998</v>
      </c>
    </row>
    <row r="58" spans="1:17" s="2" customFormat="1" x14ac:dyDescent="0.25">
      <c r="A58" s="12" t="s">
        <v>46</v>
      </c>
      <c r="B58" s="8">
        <v>71.722999999999999</v>
      </c>
      <c r="C58" s="4">
        <v>67.867999999999995</v>
      </c>
      <c r="D58" s="4">
        <v>67.361000000000004</v>
      </c>
      <c r="E58" s="4">
        <v>76.760000000000005</v>
      </c>
      <c r="F58" s="4">
        <v>79.040000000000006</v>
      </c>
      <c r="G58" s="4">
        <v>86.807000000000002</v>
      </c>
      <c r="H58" s="4">
        <v>85.813999999999993</v>
      </c>
      <c r="I58" s="4">
        <v>92.492999999999995</v>
      </c>
      <c r="J58" s="4">
        <v>97.548000000000002</v>
      </c>
      <c r="K58" s="12" t="s">
        <v>46</v>
      </c>
      <c r="L58" s="4">
        <v>97.150999999999996</v>
      </c>
      <c r="M58" s="4">
        <v>105.047</v>
      </c>
      <c r="N58" s="4">
        <v>112.143</v>
      </c>
      <c r="O58" s="4">
        <v>116.166</v>
      </c>
      <c r="P58" s="4">
        <v>112.32</v>
      </c>
      <c r="Q58" s="20">
        <v>122.931</v>
      </c>
    </row>
    <row r="59" spans="1:17" s="2" customFormat="1" x14ac:dyDescent="0.25">
      <c r="A59" s="12" t="s">
        <v>47</v>
      </c>
      <c r="B59" s="8">
        <v>224.58099999999999</v>
      </c>
      <c r="C59" s="4">
        <v>205.82400000000001</v>
      </c>
      <c r="D59" s="4">
        <v>202.32599999999999</v>
      </c>
      <c r="E59" s="4">
        <v>225.50899999999999</v>
      </c>
      <c r="F59" s="4">
        <v>263.39</v>
      </c>
      <c r="G59" s="4">
        <v>303.678</v>
      </c>
      <c r="H59" s="4">
        <v>336.91899999999998</v>
      </c>
      <c r="I59" s="4">
        <v>334.78500000000003</v>
      </c>
      <c r="J59" s="4">
        <v>370.86399999999998</v>
      </c>
      <c r="K59" s="12" t="s">
        <v>47</v>
      </c>
      <c r="L59" s="4">
        <v>356.47899999999998</v>
      </c>
      <c r="M59" s="4">
        <v>374.47300000000001</v>
      </c>
      <c r="N59" s="4">
        <v>430.762</v>
      </c>
      <c r="O59" s="4">
        <v>426.93700000000001</v>
      </c>
      <c r="P59" s="4">
        <v>408.77699999999999</v>
      </c>
      <c r="Q59" s="20">
        <v>507.60199999999998</v>
      </c>
    </row>
    <row r="60" spans="1:17" s="2" customFormat="1" x14ac:dyDescent="0.25">
      <c r="A60" s="12" t="s">
        <v>48</v>
      </c>
      <c r="B60" s="8">
        <v>277.678</v>
      </c>
      <c r="C60" s="4">
        <v>275.37200000000001</v>
      </c>
      <c r="D60" s="4">
        <v>298.779</v>
      </c>
      <c r="E60" s="4">
        <v>329.89299999999997</v>
      </c>
      <c r="F60" s="4">
        <v>371.166</v>
      </c>
      <c r="G60" s="4">
        <v>385.01</v>
      </c>
      <c r="H60" s="4">
        <v>415.42700000000002</v>
      </c>
      <c r="I60" s="4">
        <v>437.01299999999998</v>
      </c>
      <c r="J60" s="4">
        <v>451.512</v>
      </c>
      <c r="K60" s="12" t="s">
        <v>48</v>
      </c>
      <c r="L60" s="4">
        <v>470.85899999999998</v>
      </c>
      <c r="M60" s="4">
        <v>504.76900000000001</v>
      </c>
      <c r="N60" s="4">
        <v>557.56899999999996</v>
      </c>
      <c r="O60" s="4">
        <v>607.89599999999996</v>
      </c>
      <c r="P60" s="4">
        <v>616.61599999999999</v>
      </c>
      <c r="Q60" s="20">
        <v>635.03099999999995</v>
      </c>
    </row>
    <row r="61" spans="1:17" s="2" customFormat="1" x14ac:dyDescent="0.25">
      <c r="A61" s="12" t="s">
        <v>49</v>
      </c>
      <c r="B61" s="8">
        <v>88.432000000000002</v>
      </c>
      <c r="C61" s="4">
        <v>72.316999999999993</v>
      </c>
      <c r="D61" s="4">
        <v>69.055000000000007</v>
      </c>
      <c r="E61" s="4">
        <v>73.832999999999998</v>
      </c>
      <c r="F61" s="4">
        <v>78.251999999999995</v>
      </c>
      <c r="G61" s="4">
        <v>73.555999999999997</v>
      </c>
      <c r="H61" s="4">
        <v>75.150000000000006</v>
      </c>
      <c r="I61" s="4">
        <v>79.837999999999994</v>
      </c>
      <c r="J61" s="4">
        <v>83.59</v>
      </c>
      <c r="K61" s="12" t="s">
        <v>49</v>
      </c>
      <c r="L61" s="4">
        <v>80.260999999999996</v>
      </c>
      <c r="M61" s="4">
        <v>85.486000000000004</v>
      </c>
      <c r="N61" s="4">
        <v>103.42400000000001</v>
      </c>
      <c r="O61" s="4">
        <v>103.44199999999999</v>
      </c>
      <c r="P61" s="4">
        <v>100.345</v>
      </c>
      <c r="Q61" s="20">
        <v>115.852</v>
      </c>
    </row>
    <row r="62" spans="1:17" s="2" customFormat="1" x14ac:dyDescent="0.25">
      <c r="A62" s="12" t="s">
        <v>50</v>
      </c>
      <c r="B62" s="8">
        <v>33.792000000000002</v>
      </c>
      <c r="C62" s="4">
        <v>38.262999999999998</v>
      </c>
      <c r="D62" s="4">
        <v>31.631</v>
      </c>
      <c r="E62" s="4">
        <v>39.575000000000003</v>
      </c>
      <c r="F62" s="4">
        <v>36.734999999999999</v>
      </c>
      <c r="G62" s="4">
        <v>37.505000000000003</v>
      </c>
      <c r="H62" s="4">
        <v>40.055999999999997</v>
      </c>
      <c r="I62" s="4">
        <v>37.732999999999997</v>
      </c>
      <c r="J62" s="4">
        <v>39.704999999999998</v>
      </c>
      <c r="K62" s="12" t="s">
        <v>50</v>
      </c>
      <c r="L62" s="4">
        <v>40.563000000000002</v>
      </c>
      <c r="M62" s="4">
        <v>39.503999999999998</v>
      </c>
      <c r="N62" s="4">
        <v>45.204999999999998</v>
      </c>
      <c r="O62" s="4">
        <v>51.671999999999997</v>
      </c>
      <c r="P62" s="4">
        <v>49.323</v>
      </c>
      <c r="Q62" s="20">
        <v>55.942999999999998</v>
      </c>
    </row>
    <row r="63" spans="1:17" s="2" customFormat="1" x14ac:dyDescent="0.25">
      <c r="A63" s="12" t="s">
        <v>51</v>
      </c>
      <c r="B63" s="8">
        <v>110.90300000000001</v>
      </c>
      <c r="C63" s="4">
        <v>109.59399999999999</v>
      </c>
      <c r="D63" s="4">
        <v>111.10899999999999</v>
      </c>
      <c r="E63" s="4">
        <v>117.593</v>
      </c>
      <c r="F63" s="4">
        <v>126.04</v>
      </c>
      <c r="G63" s="4">
        <v>135.55699999999999</v>
      </c>
      <c r="H63" s="4">
        <v>143.84100000000001</v>
      </c>
      <c r="I63" s="4">
        <v>151.11699999999999</v>
      </c>
      <c r="J63" s="4">
        <v>160.48400000000001</v>
      </c>
      <c r="K63" s="12" t="s">
        <v>51</v>
      </c>
      <c r="L63" s="4">
        <v>151.31299999999999</v>
      </c>
      <c r="M63" s="4">
        <v>182.11099999999999</v>
      </c>
      <c r="N63" s="4">
        <v>188.80500000000001</v>
      </c>
      <c r="O63" s="4">
        <v>195.654</v>
      </c>
      <c r="P63" s="4">
        <v>202.97499999999999</v>
      </c>
      <c r="Q63" s="20">
        <v>225.31200000000001</v>
      </c>
    </row>
    <row r="64" spans="1:17" s="2" customFormat="1" x14ac:dyDescent="0.25">
      <c r="A64" s="13" t="s">
        <v>52</v>
      </c>
      <c r="B64" s="10" t="s">
        <v>7</v>
      </c>
      <c r="C64" s="5" t="s">
        <v>7</v>
      </c>
      <c r="D64" s="5" t="s">
        <v>7</v>
      </c>
      <c r="E64" s="5" t="s">
        <v>7</v>
      </c>
      <c r="F64" s="5" t="s">
        <v>7</v>
      </c>
      <c r="G64" s="5" t="s">
        <v>7</v>
      </c>
      <c r="H64" s="5"/>
      <c r="I64" s="5"/>
      <c r="J64" s="5"/>
      <c r="K64" s="13" t="s">
        <v>52</v>
      </c>
      <c r="L64" s="5"/>
      <c r="M64" s="5"/>
      <c r="N64" s="5"/>
      <c r="O64" s="5"/>
      <c r="P64" s="5"/>
      <c r="Q64" s="21"/>
    </row>
    <row r="65" spans="1:17" s="2" customFormat="1" x14ac:dyDescent="0.25">
      <c r="A65" s="12" t="s">
        <v>53</v>
      </c>
      <c r="B65" s="8">
        <v>99.843000000000004</v>
      </c>
      <c r="C65" s="4">
        <v>90.256</v>
      </c>
      <c r="D65" s="4">
        <v>86.075999999999993</v>
      </c>
      <c r="E65" s="4">
        <v>89.814999999999998</v>
      </c>
      <c r="F65" s="4">
        <v>89.468000000000004</v>
      </c>
      <c r="G65" s="4">
        <v>94.25</v>
      </c>
      <c r="H65" s="4">
        <v>95.335999999999999</v>
      </c>
      <c r="I65" s="4">
        <v>96.337000000000003</v>
      </c>
      <c r="J65" s="4">
        <v>104.521</v>
      </c>
      <c r="K65" s="12" t="s">
        <v>53</v>
      </c>
      <c r="L65" s="4">
        <v>99.734999999999999</v>
      </c>
      <c r="M65" s="4">
        <v>100.587</v>
      </c>
      <c r="N65" s="4">
        <v>125.42100000000001</v>
      </c>
      <c r="O65" s="4">
        <v>109.97799999999999</v>
      </c>
      <c r="P65" s="4">
        <v>107.261</v>
      </c>
      <c r="Q65" s="20">
        <v>122.08799999999999</v>
      </c>
    </row>
    <row r="66" spans="1:17" s="2" customFormat="1" x14ac:dyDescent="0.25">
      <c r="A66" s="27" t="s">
        <v>54</v>
      </c>
      <c r="B66" s="28">
        <v>167.85</v>
      </c>
      <c r="C66" s="29">
        <v>170.83500000000001</v>
      </c>
      <c r="D66" s="29">
        <v>173.15</v>
      </c>
      <c r="E66" s="29">
        <v>196.56399999999999</v>
      </c>
      <c r="F66" s="29">
        <v>206.74600000000001</v>
      </c>
      <c r="G66" s="29">
        <v>219.631</v>
      </c>
      <c r="H66" s="29">
        <v>236.92400000000001</v>
      </c>
      <c r="I66" s="29">
        <v>244.791</v>
      </c>
      <c r="J66" s="29">
        <v>249.119</v>
      </c>
      <c r="K66" s="27" t="s">
        <v>54</v>
      </c>
      <c r="L66" s="29">
        <v>298.20100000000002</v>
      </c>
      <c r="M66" s="29">
        <v>322.286</v>
      </c>
      <c r="N66" s="29">
        <v>318.892</v>
      </c>
      <c r="O66" s="29">
        <v>353.78100000000001</v>
      </c>
      <c r="P66" s="29">
        <v>328.84300000000002</v>
      </c>
      <c r="Q66" s="30">
        <v>335.90800000000002</v>
      </c>
    </row>
    <row r="67" spans="1:17" s="2" customFormat="1" ht="13.5" thickBot="1" x14ac:dyDescent="0.3">
      <c r="A67" s="44" t="s">
        <v>55</v>
      </c>
      <c r="B67" s="47">
        <v>505.52800000000002</v>
      </c>
      <c r="C67" s="45">
        <v>406.12799999999999</v>
      </c>
      <c r="D67" s="45">
        <v>351.56200000000001</v>
      </c>
      <c r="E67" s="45">
        <v>370.173</v>
      </c>
      <c r="F67" s="45">
        <v>396.28300000000002</v>
      </c>
      <c r="G67" s="45">
        <v>401.78399999999999</v>
      </c>
      <c r="H67" s="45">
        <v>349.21199999999999</v>
      </c>
      <c r="I67" s="45">
        <v>339.06700000000001</v>
      </c>
      <c r="J67" s="45">
        <v>314.30599999999998</v>
      </c>
      <c r="K67" s="44" t="s">
        <v>55</v>
      </c>
      <c r="L67" s="45">
        <v>303.01400000000001</v>
      </c>
      <c r="M67" s="45">
        <v>1013.176</v>
      </c>
      <c r="N67" s="45">
        <v>347.15800000000002</v>
      </c>
      <c r="O67" s="45">
        <v>337.38600000000002</v>
      </c>
      <c r="P67" s="45">
        <v>323.74799999999999</v>
      </c>
      <c r="Q67" s="46">
        <v>453.63499999999999</v>
      </c>
    </row>
    <row r="68" spans="1:17" s="31" customFormat="1" ht="20.100000000000001" customHeight="1" thickBot="1" x14ac:dyDescent="0.3">
      <c r="A68" s="40" t="s">
        <v>80</v>
      </c>
      <c r="B68" s="37">
        <v>11566.8</v>
      </c>
      <c r="C68" s="38">
        <v>11829.56</v>
      </c>
      <c r="D68" s="38">
        <v>11420.64</v>
      </c>
      <c r="E68" s="38">
        <v>12743.72</v>
      </c>
      <c r="F68" s="38">
        <v>13165.01</v>
      </c>
      <c r="G68" s="38">
        <v>13638.37</v>
      </c>
      <c r="H68" s="38">
        <v>14302.467999999999</v>
      </c>
      <c r="I68" s="38">
        <v>15325.605</v>
      </c>
      <c r="J68" s="38">
        <v>17240.704000000002</v>
      </c>
      <c r="K68" s="40" t="s">
        <v>80</v>
      </c>
      <c r="L68" s="38">
        <v>17279.091999999993</v>
      </c>
      <c r="M68" s="38">
        <v>18045.252000000004</v>
      </c>
      <c r="N68" s="38">
        <v>21902.83</v>
      </c>
      <c r="O68" s="38">
        <v>22501.9</v>
      </c>
      <c r="P68" s="38">
        <v>21668.526000000002</v>
      </c>
      <c r="Q68" s="39">
        <v>23246.062000000002</v>
      </c>
    </row>
    <row r="69" spans="1:17" s="2" customFormat="1" ht="6" customHeight="1" x14ac:dyDescent="0.25"/>
    <row r="70" spans="1:17" s="52" customFormat="1" ht="30" customHeight="1" x14ac:dyDescent="0.25">
      <c r="A70" s="197" t="s">
        <v>78</v>
      </c>
      <c r="B70" s="197"/>
      <c r="C70" s="197"/>
      <c r="D70" s="197"/>
      <c r="E70" s="197"/>
      <c r="F70" s="197"/>
      <c r="G70" s="197"/>
      <c r="H70" s="197"/>
      <c r="I70" s="197"/>
      <c r="J70" s="197"/>
      <c r="K70" s="197" t="s">
        <v>78</v>
      </c>
      <c r="L70" s="197"/>
      <c r="M70" s="197"/>
      <c r="N70" s="197"/>
      <c r="O70" s="197"/>
      <c r="P70" s="197"/>
      <c r="Q70" s="197"/>
    </row>
    <row r="71" spans="1:17" s="2" customFormat="1" x14ac:dyDescent="0.25"/>
    <row r="72" spans="1:17" s="2" customFormat="1" x14ac:dyDescent="0.25"/>
  </sheetData>
  <mergeCells count="23">
    <mergeCell ref="B5:B6"/>
    <mergeCell ref="C5:C6"/>
    <mergeCell ref="D5:D6"/>
    <mergeCell ref="E5:E6"/>
    <mergeCell ref="M5:M6"/>
    <mergeCell ref="N5:N6"/>
    <mergeCell ref="O5:O6"/>
    <mergeCell ref="F5:F6"/>
    <mergeCell ref="G5:G6"/>
    <mergeCell ref="H5:H6"/>
    <mergeCell ref="I5:I6"/>
    <mergeCell ref="J5:J6"/>
    <mergeCell ref="L5:L6"/>
    <mergeCell ref="A70:J70"/>
    <mergeCell ref="K70:Q70"/>
    <mergeCell ref="K1:Q1"/>
    <mergeCell ref="K2:Q2"/>
    <mergeCell ref="K3:Q3"/>
    <mergeCell ref="P5:P6"/>
    <mergeCell ref="A1:J1"/>
    <mergeCell ref="A2:J2"/>
    <mergeCell ref="A3:J3"/>
    <mergeCell ref="Q5:Q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1" fitToWidth="2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zoomScaleNormal="100" zoomScaleSheetLayoutView="100" workbookViewId="0">
      <selection activeCell="I34" sqref="I34"/>
    </sheetView>
  </sheetViews>
  <sheetFormatPr defaultColWidth="8" defaultRowHeight="12.75" x14ac:dyDescent="0.2"/>
  <cols>
    <col min="1" max="1" width="20.375" style="1" customWidth="1"/>
    <col min="2" max="10" width="8.625" style="1" customWidth="1"/>
    <col min="11" max="11" width="40.625" style="1" customWidth="1"/>
    <col min="12" max="17" width="8.625" style="1" customWidth="1"/>
    <col min="18" max="16384" width="8" style="1"/>
  </cols>
  <sheetData>
    <row r="1" spans="1:21" s="51" customFormat="1" ht="20.100000000000001" customHeight="1" x14ac:dyDescent="0.25">
      <c r="A1" s="198" t="s">
        <v>86</v>
      </c>
      <c r="B1" s="198"/>
      <c r="C1" s="198"/>
      <c r="D1" s="198"/>
      <c r="E1" s="198"/>
      <c r="F1" s="198"/>
      <c r="G1" s="198"/>
      <c r="H1" s="198"/>
      <c r="I1" s="198"/>
      <c r="J1" s="198"/>
      <c r="K1" s="198" t="s">
        <v>86</v>
      </c>
      <c r="L1" s="198"/>
      <c r="M1" s="198"/>
      <c r="N1" s="198"/>
      <c r="O1" s="198"/>
      <c r="P1" s="198"/>
      <c r="Q1" s="198"/>
      <c r="R1" s="50"/>
      <c r="S1" s="50"/>
      <c r="T1" s="50"/>
      <c r="U1" s="50"/>
    </row>
    <row r="2" spans="1:21" s="54" customFormat="1" ht="20.100000000000001" customHeight="1" x14ac:dyDescent="0.25">
      <c r="A2" s="199" t="s">
        <v>85</v>
      </c>
      <c r="B2" s="199"/>
      <c r="C2" s="199"/>
      <c r="D2" s="199"/>
      <c r="E2" s="199"/>
      <c r="F2" s="199"/>
      <c r="G2" s="199"/>
      <c r="H2" s="199"/>
      <c r="I2" s="199"/>
      <c r="J2" s="199"/>
      <c r="K2" s="199" t="s">
        <v>85</v>
      </c>
      <c r="L2" s="199"/>
      <c r="M2" s="199"/>
      <c r="N2" s="199"/>
      <c r="O2" s="199"/>
      <c r="P2" s="199"/>
      <c r="Q2" s="199"/>
      <c r="R2" s="53"/>
      <c r="S2" s="53"/>
      <c r="T2" s="53"/>
      <c r="U2" s="53"/>
    </row>
    <row r="3" spans="1:21" s="49" customFormat="1" ht="15" customHeight="1" x14ac:dyDescent="0.25">
      <c r="A3" s="200" t="s">
        <v>77</v>
      </c>
      <c r="B3" s="200"/>
      <c r="C3" s="200"/>
      <c r="D3" s="200"/>
      <c r="E3" s="200"/>
      <c r="F3" s="200"/>
      <c r="G3" s="200"/>
      <c r="H3" s="200"/>
      <c r="I3" s="200"/>
      <c r="J3" s="200"/>
      <c r="K3" s="200" t="s">
        <v>77</v>
      </c>
      <c r="L3" s="200"/>
      <c r="M3" s="200"/>
      <c r="N3" s="200"/>
      <c r="O3" s="200"/>
      <c r="P3" s="200"/>
      <c r="Q3" s="200"/>
      <c r="R3" s="48"/>
      <c r="S3" s="48"/>
      <c r="T3" s="48"/>
      <c r="U3" s="48"/>
    </row>
    <row r="4" spans="1:21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21" s="34" customFormat="1" ht="15" customHeight="1" x14ac:dyDescent="0.25">
      <c r="A5" s="35" t="s">
        <v>56</v>
      </c>
      <c r="B5" s="195">
        <v>1998</v>
      </c>
      <c r="C5" s="193">
        <v>1999</v>
      </c>
      <c r="D5" s="193">
        <v>2000</v>
      </c>
      <c r="E5" s="193">
        <v>2001</v>
      </c>
      <c r="F5" s="193">
        <v>2002</v>
      </c>
      <c r="G5" s="193">
        <v>2003</v>
      </c>
      <c r="H5" s="193">
        <v>2004</v>
      </c>
      <c r="I5" s="193">
        <v>2005</v>
      </c>
      <c r="J5" s="193">
        <v>2006</v>
      </c>
      <c r="K5" s="35" t="s">
        <v>56</v>
      </c>
      <c r="L5" s="193">
        <v>2007</v>
      </c>
      <c r="M5" s="193">
        <v>2008</v>
      </c>
      <c r="N5" s="193">
        <v>2009</v>
      </c>
      <c r="O5" s="193">
        <v>2010</v>
      </c>
      <c r="P5" s="193">
        <v>2011</v>
      </c>
      <c r="Q5" s="201">
        <v>2012</v>
      </c>
    </row>
    <row r="6" spans="1:21" s="34" customFormat="1" ht="15" customHeight="1" thickBot="1" x14ac:dyDescent="0.3">
      <c r="A6" s="36" t="s">
        <v>83</v>
      </c>
      <c r="B6" s="196"/>
      <c r="C6" s="194"/>
      <c r="D6" s="194"/>
      <c r="E6" s="194"/>
      <c r="F6" s="194"/>
      <c r="G6" s="194"/>
      <c r="H6" s="194"/>
      <c r="I6" s="194"/>
      <c r="J6" s="194"/>
      <c r="K6" s="36" t="s">
        <v>83</v>
      </c>
      <c r="L6" s="194"/>
      <c r="M6" s="194"/>
      <c r="N6" s="194"/>
      <c r="O6" s="194"/>
      <c r="P6" s="194"/>
      <c r="Q6" s="202"/>
    </row>
    <row r="7" spans="1:21" s="2" customFormat="1" x14ac:dyDescent="0.25">
      <c r="A7" s="11" t="s">
        <v>0</v>
      </c>
      <c r="B7" s="14">
        <v>6</v>
      </c>
      <c r="C7" s="15">
        <v>6</v>
      </c>
      <c r="D7" s="15">
        <v>6</v>
      </c>
      <c r="E7" s="15">
        <v>6</v>
      </c>
      <c r="F7" s="15">
        <v>6</v>
      </c>
      <c r="G7" s="15">
        <v>6</v>
      </c>
      <c r="H7" s="15">
        <v>7</v>
      </c>
      <c r="I7" s="15">
        <v>8</v>
      </c>
      <c r="J7" s="15">
        <v>8</v>
      </c>
      <c r="K7" s="11" t="s">
        <v>0</v>
      </c>
      <c r="L7" s="15">
        <v>8</v>
      </c>
      <c r="M7" s="15">
        <v>8</v>
      </c>
      <c r="N7" s="15">
        <v>9</v>
      </c>
      <c r="O7" s="15">
        <v>9</v>
      </c>
      <c r="P7" s="15">
        <v>9</v>
      </c>
      <c r="Q7" s="22">
        <v>9</v>
      </c>
    </row>
    <row r="8" spans="1:21" s="2" customFormat="1" x14ac:dyDescent="0.25">
      <c r="A8" s="12" t="s">
        <v>1</v>
      </c>
      <c r="B8" s="16">
        <v>7</v>
      </c>
      <c r="C8" s="17">
        <v>8</v>
      </c>
      <c r="D8" s="17">
        <v>8</v>
      </c>
      <c r="E8" s="17">
        <v>9</v>
      </c>
      <c r="F8" s="17">
        <v>9</v>
      </c>
      <c r="G8" s="17">
        <v>9</v>
      </c>
      <c r="H8" s="17">
        <v>9</v>
      </c>
      <c r="I8" s="17">
        <v>9</v>
      </c>
      <c r="J8" s="17">
        <v>10</v>
      </c>
      <c r="K8" s="12" t="s">
        <v>1</v>
      </c>
      <c r="L8" s="17">
        <v>10</v>
      </c>
      <c r="M8" s="17">
        <v>11</v>
      </c>
      <c r="N8" s="17">
        <v>11</v>
      </c>
      <c r="O8" s="17">
        <v>10</v>
      </c>
      <c r="P8" s="17">
        <v>10</v>
      </c>
      <c r="Q8" s="23">
        <v>9</v>
      </c>
    </row>
    <row r="9" spans="1:21" s="2" customFormat="1" ht="12.75" customHeight="1" x14ac:dyDescent="0.25">
      <c r="A9" s="12" t="s">
        <v>2</v>
      </c>
      <c r="B9" s="16">
        <v>2</v>
      </c>
      <c r="C9" s="17">
        <v>3</v>
      </c>
      <c r="D9" s="17">
        <v>3</v>
      </c>
      <c r="E9" s="17">
        <v>3</v>
      </c>
      <c r="F9" s="17">
        <v>3</v>
      </c>
      <c r="G9" s="17">
        <v>3</v>
      </c>
      <c r="H9" s="17">
        <v>3</v>
      </c>
      <c r="I9" s="17">
        <v>3</v>
      </c>
      <c r="J9" s="17">
        <v>3</v>
      </c>
      <c r="K9" s="12" t="s">
        <v>2</v>
      </c>
      <c r="L9" s="17">
        <v>3</v>
      </c>
      <c r="M9" s="17">
        <v>3</v>
      </c>
      <c r="N9" s="17">
        <v>3</v>
      </c>
      <c r="O9" s="17">
        <v>3</v>
      </c>
      <c r="P9" s="17">
        <v>3</v>
      </c>
      <c r="Q9" s="23">
        <v>3</v>
      </c>
    </row>
    <row r="10" spans="1:21" s="2" customFormat="1" ht="13.5" customHeight="1" x14ac:dyDescent="0.25">
      <c r="A10" s="12" t="s">
        <v>3</v>
      </c>
      <c r="B10" s="16">
        <v>3</v>
      </c>
      <c r="C10" s="17">
        <v>5</v>
      </c>
      <c r="D10" s="17">
        <v>5</v>
      </c>
      <c r="E10" s="17">
        <v>5</v>
      </c>
      <c r="F10" s="17">
        <v>6</v>
      </c>
      <c r="G10" s="17">
        <v>6</v>
      </c>
      <c r="H10" s="17">
        <v>6</v>
      </c>
      <c r="I10" s="17">
        <v>6</v>
      </c>
      <c r="J10" s="17">
        <v>6</v>
      </c>
      <c r="K10" s="12" t="s">
        <v>3</v>
      </c>
      <c r="L10" s="17">
        <v>6</v>
      </c>
      <c r="M10" s="17">
        <v>7</v>
      </c>
      <c r="N10" s="17">
        <v>7</v>
      </c>
      <c r="O10" s="17">
        <v>8</v>
      </c>
      <c r="P10" s="17">
        <v>8</v>
      </c>
      <c r="Q10" s="23">
        <v>8</v>
      </c>
    </row>
    <row r="11" spans="1:21" s="2" customFormat="1" x14ac:dyDescent="0.25">
      <c r="A11" s="12" t="s">
        <v>4</v>
      </c>
      <c r="B11" s="16">
        <v>3</v>
      </c>
      <c r="C11" s="17">
        <v>3</v>
      </c>
      <c r="D11" s="17">
        <v>3</v>
      </c>
      <c r="E11" s="17">
        <v>3</v>
      </c>
      <c r="F11" s="17">
        <v>3</v>
      </c>
      <c r="G11" s="17">
        <v>4</v>
      </c>
      <c r="H11" s="17">
        <v>4</v>
      </c>
      <c r="I11" s="17">
        <v>4</v>
      </c>
      <c r="J11" s="17">
        <v>4</v>
      </c>
      <c r="K11" s="12" t="s">
        <v>4</v>
      </c>
      <c r="L11" s="17">
        <v>4</v>
      </c>
      <c r="M11" s="17">
        <v>4</v>
      </c>
      <c r="N11" s="17">
        <v>4</v>
      </c>
      <c r="O11" s="17">
        <v>4</v>
      </c>
      <c r="P11" s="17">
        <v>4</v>
      </c>
      <c r="Q11" s="23">
        <v>4</v>
      </c>
    </row>
    <row r="12" spans="1:21" s="2" customFormat="1" x14ac:dyDescent="0.25">
      <c r="A12" s="12" t="s">
        <v>5</v>
      </c>
      <c r="B12" s="16">
        <v>284</v>
      </c>
      <c r="C12" s="17">
        <v>298</v>
      </c>
      <c r="D12" s="17">
        <v>305</v>
      </c>
      <c r="E12" s="17">
        <v>317</v>
      </c>
      <c r="F12" s="17">
        <v>325</v>
      </c>
      <c r="G12" s="17">
        <v>329</v>
      </c>
      <c r="H12" s="17">
        <v>338</v>
      </c>
      <c r="I12" s="17">
        <v>337</v>
      </c>
      <c r="J12" s="17">
        <v>353</v>
      </c>
      <c r="K12" s="12" t="s">
        <v>5</v>
      </c>
      <c r="L12" s="17">
        <v>362</v>
      </c>
      <c r="M12" s="17">
        <v>377</v>
      </c>
      <c r="N12" s="17">
        <v>372</v>
      </c>
      <c r="O12" s="17">
        <v>363</v>
      </c>
      <c r="P12" s="17">
        <v>356</v>
      </c>
      <c r="Q12" s="23">
        <v>350</v>
      </c>
    </row>
    <row r="13" spans="1:21" s="2" customFormat="1" x14ac:dyDescent="0.25">
      <c r="A13" s="12" t="s">
        <v>59</v>
      </c>
      <c r="B13" s="16">
        <v>2</v>
      </c>
      <c r="C13" s="17">
        <v>2</v>
      </c>
      <c r="D13" s="17">
        <v>2</v>
      </c>
      <c r="E13" s="17">
        <v>2</v>
      </c>
      <c r="F13" s="17">
        <v>2</v>
      </c>
      <c r="G13" s="17">
        <v>2</v>
      </c>
      <c r="H13" s="17">
        <v>2</v>
      </c>
      <c r="I13" s="17">
        <v>2</v>
      </c>
      <c r="J13" s="17">
        <v>2</v>
      </c>
      <c r="K13" s="12" t="s">
        <v>59</v>
      </c>
      <c r="L13" s="17">
        <v>2</v>
      </c>
      <c r="M13" s="17">
        <v>2</v>
      </c>
      <c r="N13" s="17">
        <v>2</v>
      </c>
      <c r="O13" s="17">
        <v>2</v>
      </c>
      <c r="P13" s="17">
        <v>2</v>
      </c>
      <c r="Q13" s="23">
        <v>2</v>
      </c>
    </row>
    <row r="14" spans="1:21" s="2" customFormat="1" x14ac:dyDescent="0.25">
      <c r="A14" s="12" t="s">
        <v>8</v>
      </c>
      <c r="B14" s="16">
        <v>6</v>
      </c>
      <c r="C14" s="17">
        <v>6</v>
      </c>
      <c r="D14" s="17">
        <v>6</v>
      </c>
      <c r="E14" s="17">
        <v>7</v>
      </c>
      <c r="F14" s="17">
        <v>8</v>
      </c>
      <c r="G14" s="17">
        <v>9</v>
      </c>
      <c r="H14" s="17">
        <v>11</v>
      </c>
      <c r="I14" s="17">
        <v>11</v>
      </c>
      <c r="J14" s="17">
        <v>11</v>
      </c>
      <c r="K14" s="12" t="s">
        <v>8</v>
      </c>
      <c r="L14" s="17">
        <v>12</v>
      </c>
      <c r="M14" s="17">
        <v>12</v>
      </c>
      <c r="N14" s="17">
        <v>12</v>
      </c>
      <c r="O14" s="17">
        <v>11</v>
      </c>
      <c r="P14" s="17">
        <v>10</v>
      </c>
      <c r="Q14" s="23">
        <v>9</v>
      </c>
    </row>
    <row r="15" spans="1:21" s="2" customFormat="1" x14ac:dyDescent="0.25">
      <c r="A15" s="12" t="s">
        <v>9</v>
      </c>
      <c r="B15" s="16">
        <v>9</v>
      </c>
      <c r="C15" s="17">
        <v>9</v>
      </c>
      <c r="D15" s="17">
        <v>10</v>
      </c>
      <c r="E15" s="17">
        <v>10</v>
      </c>
      <c r="F15" s="17">
        <v>10</v>
      </c>
      <c r="G15" s="17">
        <v>10</v>
      </c>
      <c r="H15" s="17">
        <v>10</v>
      </c>
      <c r="I15" s="17">
        <v>10</v>
      </c>
      <c r="J15" s="17">
        <v>10</v>
      </c>
      <c r="K15" s="12" t="s">
        <v>9</v>
      </c>
      <c r="L15" s="17">
        <v>10</v>
      </c>
      <c r="M15" s="17">
        <v>10</v>
      </c>
      <c r="N15" s="17">
        <v>11</v>
      </c>
      <c r="O15" s="17">
        <v>12</v>
      </c>
      <c r="P15" s="17">
        <v>12</v>
      </c>
      <c r="Q15" s="23">
        <v>11</v>
      </c>
    </row>
    <row r="16" spans="1:21" s="2" customFormat="1" x14ac:dyDescent="0.25">
      <c r="A16" s="12" t="s">
        <v>60</v>
      </c>
      <c r="B16" s="16">
        <v>1</v>
      </c>
      <c r="C16" s="17">
        <v>1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2" t="s">
        <v>60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23">
        <v>1</v>
      </c>
    </row>
    <row r="17" spans="1:17" s="2" customFormat="1" x14ac:dyDescent="0.25">
      <c r="A17" s="12" t="s">
        <v>11</v>
      </c>
      <c r="B17" s="16">
        <v>18</v>
      </c>
      <c r="C17" s="17">
        <v>20</v>
      </c>
      <c r="D17" s="17">
        <v>21</v>
      </c>
      <c r="E17" s="17">
        <v>23</v>
      </c>
      <c r="F17" s="17">
        <v>27</v>
      </c>
      <c r="G17" s="17">
        <v>29</v>
      </c>
      <c r="H17" s="17">
        <v>30</v>
      </c>
      <c r="I17" s="17">
        <v>32</v>
      </c>
      <c r="J17" s="17">
        <v>39</v>
      </c>
      <c r="K17" s="12" t="s">
        <v>11</v>
      </c>
      <c r="L17" s="17">
        <v>40</v>
      </c>
      <c r="M17" s="17">
        <v>39</v>
      </c>
      <c r="N17" s="17">
        <v>41</v>
      </c>
      <c r="O17" s="17">
        <v>41</v>
      </c>
      <c r="P17" s="17">
        <v>42</v>
      </c>
      <c r="Q17" s="23">
        <v>39</v>
      </c>
    </row>
    <row r="18" spans="1:17" s="2" customFormat="1" x14ac:dyDescent="0.25">
      <c r="A18" s="12" t="s">
        <v>12</v>
      </c>
      <c r="B18" s="16">
        <v>3</v>
      </c>
      <c r="C18" s="17">
        <v>3</v>
      </c>
      <c r="D18" s="17">
        <v>4</v>
      </c>
      <c r="E18" s="17">
        <v>4</v>
      </c>
      <c r="F18" s="17">
        <v>4</v>
      </c>
      <c r="G18" s="17">
        <v>4</v>
      </c>
      <c r="H18" s="17">
        <v>4</v>
      </c>
      <c r="I18" s="17">
        <v>4</v>
      </c>
      <c r="J18" s="17">
        <v>4</v>
      </c>
      <c r="K18" s="12" t="s">
        <v>12</v>
      </c>
      <c r="L18" s="17">
        <v>4</v>
      </c>
      <c r="M18" s="17">
        <v>4</v>
      </c>
      <c r="N18" s="17">
        <v>4</v>
      </c>
      <c r="O18" s="17">
        <v>4</v>
      </c>
      <c r="P18" s="17">
        <v>4</v>
      </c>
      <c r="Q18" s="23">
        <v>4</v>
      </c>
    </row>
    <row r="19" spans="1:17" s="2" customFormat="1" x14ac:dyDescent="0.25">
      <c r="A19" s="12" t="s">
        <v>61</v>
      </c>
      <c r="B19" s="16">
        <v>2</v>
      </c>
      <c r="C19" s="17">
        <v>2</v>
      </c>
      <c r="D19" s="17">
        <v>2</v>
      </c>
      <c r="E19" s="17">
        <v>2</v>
      </c>
      <c r="F19" s="17">
        <v>2</v>
      </c>
      <c r="G19" s="17">
        <v>2</v>
      </c>
      <c r="H19" s="17">
        <v>2</v>
      </c>
      <c r="I19" s="17">
        <v>2</v>
      </c>
      <c r="J19" s="17">
        <v>2</v>
      </c>
      <c r="K19" s="12" t="s">
        <v>61</v>
      </c>
      <c r="L19" s="17">
        <v>2</v>
      </c>
      <c r="M19" s="17">
        <v>2</v>
      </c>
      <c r="N19" s="17">
        <v>2</v>
      </c>
      <c r="O19" s="17">
        <v>2</v>
      </c>
      <c r="P19" s="17">
        <v>2</v>
      </c>
      <c r="Q19" s="23">
        <v>2</v>
      </c>
    </row>
    <row r="20" spans="1:17" s="2" customFormat="1" x14ac:dyDescent="0.25">
      <c r="A20" s="12" t="s">
        <v>62</v>
      </c>
      <c r="B20" s="16">
        <v>1</v>
      </c>
      <c r="C20" s="17">
        <v>2</v>
      </c>
      <c r="D20" s="17">
        <v>2</v>
      </c>
      <c r="E20" s="17">
        <v>2</v>
      </c>
      <c r="F20" s="17">
        <v>2</v>
      </c>
      <c r="G20" s="17">
        <v>2</v>
      </c>
      <c r="H20" s="17">
        <v>2</v>
      </c>
      <c r="I20" s="17">
        <v>2</v>
      </c>
      <c r="J20" s="17">
        <v>2</v>
      </c>
      <c r="K20" s="12" t="s">
        <v>62</v>
      </c>
      <c r="L20" s="17">
        <v>2</v>
      </c>
      <c r="M20" s="17">
        <v>1</v>
      </c>
      <c r="N20" s="17">
        <v>2</v>
      </c>
      <c r="O20" s="17">
        <v>2</v>
      </c>
      <c r="P20" s="17">
        <v>2</v>
      </c>
      <c r="Q20" s="23">
        <v>2</v>
      </c>
    </row>
    <row r="21" spans="1:17" s="2" customFormat="1" x14ac:dyDescent="0.25">
      <c r="A21" s="12" t="s">
        <v>15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1</v>
      </c>
      <c r="J21" s="17">
        <v>1</v>
      </c>
      <c r="K21" s="12" t="s">
        <v>15</v>
      </c>
      <c r="L21" s="17">
        <v>1</v>
      </c>
      <c r="M21" s="17">
        <v>2</v>
      </c>
      <c r="N21" s="17">
        <v>1</v>
      </c>
      <c r="O21" s="17">
        <v>1</v>
      </c>
      <c r="P21" s="17">
        <v>1</v>
      </c>
      <c r="Q21" s="23">
        <v>1</v>
      </c>
    </row>
    <row r="22" spans="1:17" s="2" customFormat="1" x14ac:dyDescent="0.25">
      <c r="A22" s="12" t="s">
        <v>63</v>
      </c>
      <c r="B22" s="16">
        <v>2</v>
      </c>
      <c r="C22" s="16">
        <v>2</v>
      </c>
      <c r="D22" s="16">
        <v>2</v>
      </c>
      <c r="E22" s="16">
        <v>3</v>
      </c>
      <c r="F22" s="16">
        <v>3</v>
      </c>
      <c r="G22" s="16">
        <v>3</v>
      </c>
      <c r="H22" s="17">
        <v>4</v>
      </c>
      <c r="I22" s="17">
        <v>5</v>
      </c>
      <c r="J22" s="17">
        <v>5</v>
      </c>
      <c r="K22" s="12" t="s">
        <v>63</v>
      </c>
      <c r="L22" s="17">
        <v>5</v>
      </c>
      <c r="M22" s="17">
        <v>5</v>
      </c>
      <c r="N22" s="17">
        <v>5</v>
      </c>
      <c r="O22" s="17">
        <v>5</v>
      </c>
      <c r="P22" s="17">
        <v>5</v>
      </c>
      <c r="Q22" s="23">
        <v>5</v>
      </c>
    </row>
    <row r="23" spans="1:17" s="2" customFormat="1" x14ac:dyDescent="0.25">
      <c r="A23" s="12" t="s">
        <v>64</v>
      </c>
      <c r="B23" s="16">
        <v>4</v>
      </c>
      <c r="C23" s="16">
        <v>3</v>
      </c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7">
        <v>4</v>
      </c>
      <c r="K23" s="12" t="s">
        <v>64</v>
      </c>
      <c r="L23" s="17">
        <v>4</v>
      </c>
      <c r="M23" s="17">
        <v>4</v>
      </c>
      <c r="N23" s="17">
        <v>4</v>
      </c>
      <c r="O23" s="17">
        <v>4</v>
      </c>
      <c r="P23" s="17">
        <v>4</v>
      </c>
      <c r="Q23" s="23">
        <v>4</v>
      </c>
    </row>
    <row r="24" spans="1:17" s="2" customFormat="1" x14ac:dyDescent="0.25">
      <c r="A24" s="12" t="s">
        <v>65</v>
      </c>
      <c r="B24" s="16">
        <v>2</v>
      </c>
      <c r="C24" s="17">
        <v>2</v>
      </c>
      <c r="D24" s="17">
        <v>2</v>
      </c>
      <c r="E24" s="17">
        <v>2</v>
      </c>
      <c r="F24" s="17">
        <v>2</v>
      </c>
      <c r="G24" s="17">
        <v>2</v>
      </c>
      <c r="H24" s="17">
        <v>2</v>
      </c>
      <c r="I24" s="17">
        <v>2</v>
      </c>
      <c r="J24" s="17">
        <v>2</v>
      </c>
      <c r="K24" s="12" t="s">
        <v>65</v>
      </c>
      <c r="L24" s="17">
        <v>2</v>
      </c>
      <c r="M24" s="17">
        <v>2</v>
      </c>
      <c r="N24" s="17">
        <v>2</v>
      </c>
      <c r="O24" s="17">
        <v>2</v>
      </c>
      <c r="P24" s="17">
        <v>2</v>
      </c>
      <c r="Q24" s="23">
        <v>2</v>
      </c>
    </row>
    <row r="25" spans="1:17" s="2" customFormat="1" x14ac:dyDescent="0.25">
      <c r="A25" s="12" t="s">
        <v>17</v>
      </c>
      <c r="B25" s="16">
        <v>8</v>
      </c>
      <c r="C25" s="17">
        <v>8</v>
      </c>
      <c r="D25" s="17">
        <v>8</v>
      </c>
      <c r="E25" s="17">
        <v>8</v>
      </c>
      <c r="F25" s="17">
        <v>8</v>
      </c>
      <c r="G25" s="17">
        <v>9</v>
      </c>
      <c r="H25" s="17">
        <v>10</v>
      </c>
      <c r="I25" s="17">
        <v>10</v>
      </c>
      <c r="J25" s="17">
        <v>12</v>
      </c>
      <c r="K25" s="12" t="s">
        <v>17</v>
      </c>
      <c r="L25" s="17">
        <v>12</v>
      </c>
      <c r="M25" s="17">
        <v>13</v>
      </c>
      <c r="N25" s="17">
        <v>13</v>
      </c>
      <c r="O25" s="17">
        <v>13</v>
      </c>
      <c r="P25" s="17">
        <v>13</v>
      </c>
      <c r="Q25" s="23">
        <v>11</v>
      </c>
    </row>
    <row r="26" spans="1:17" s="2" customFormat="1" x14ac:dyDescent="0.25">
      <c r="A26" s="12" t="s">
        <v>18</v>
      </c>
      <c r="B26" s="16">
        <v>9</v>
      </c>
      <c r="C26" s="17">
        <v>9</v>
      </c>
      <c r="D26" s="17">
        <v>12</v>
      </c>
      <c r="E26" s="17">
        <v>14</v>
      </c>
      <c r="F26" s="17">
        <v>14</v>
      </c>
      <c r="G26" s="17">
        <v>14</v>
      </c>
      <c r="H26" s="17">
        <v>14</v>
      </c>
      <c r="I26" s="17">
        <v>15</v>
      </c>
      <c r="J26" s="17">
        <v>14</v>
      </c>
      <c r="K26" s="12" t="s">
        <v>18</v>
      </c>
      <c r="L26" s="17">
        <v>15</v>
      </c>
      <c r="M26" s="17">
        <v>15</v>
      </c>
      <c r="N26" s="17">
        <v>15</v>
      </c>
      <c r="O26" s="17">
        <v>14</v>
      </c>
      <c r="P26" s="17">
        <v>14</v>
      </c>
      <c r="Q26" s="23">
        <v>14</v>
      </c>
    </row>
    <row r="27" spans="1:17" s="2" customFormat="1" x14ac:dyDescent="0.25">
      <c r="A27" s="12" t="s">
        <v>19</v>
      </c>
      <c r="B27" s="16">
        <v>8</v>
      </c>
      <c r="C27" s="17">
        <v>9</v>
      </c>
      <c r="D27" s="17">
        <v>10</v>
      </c>
      <c r="E27" s="17">
        <v>11</v>
      </c>
      <c r="F27" s="17">
        <v>11</v>
      </c>
      <c r="G27" s="17">
        <v>11</v>
      </c>
      <c r="H27" s="17">
        <v>11</v>
      </c>
      <c r="I27" s="17">
        <v>11</v>
      </c>
      <c r="J27" s="17">
        <v>11</v>
      </c>
      <c r="K27" s="12" t="s">
        <v>19</v>
      </c>
      <c r="L27" s="17">
        <v>12</v>
      </c>
      <c r="M27" s="17">
        <v>12</v>
      </c>
      <c r="N27" s="17">
        <v>11</v>
      </c>
      <c r="O27" s="17">
        <v>10</v>
      </c>
      <c r="P27" s="17">
        <v>10</v>
      </c>
      <c r="Q27" s="23">
        <v>10</v>
      </c>
    </row>
    <row r="28" spans="1:17" s="2" customFormat="1" x14ac:dyDescent="0.25">
      <c r="A28" s="12" t="s">
        <v>20</v>
      </c>
      <c r="B28" s="16">
        <v>5</v>
      </c>
      <c r="C28" s="17">
        <v>5</v>
      </c>
      <c r="D28" s="17">
        <v>5</v>
      </c>
      <c r="E28" s="17">
        <v>5</v>
      </c>
      <c r="F28" s="17">
        <v>5</v>
      </c>
      <c r="G28" s="17">
        <v>5</v>
      </c>
      <c r="H28" s="17">
        <v>5</v>
      </c>
      <c r="I28" s="17">
        <v>5</v>
      </c>
      <c r="J28" s="17">
        <v>5</v>
      </c>
      <c r="K28" s="12" t="s">
        <v>20</v>
      </c>
      <c r="L28" s="17">
        <v>5</v>
      </c>
      <c r="M28" s="17">
        <v>5</v>
      </c>
      <c r="N28" s="17">
        <v>5</v>
      </c>
      <c r="O28" s="17">
        <v>5</v>
      </c>
      <c r="P28" s="17">
        <v>5</v>
      </c>
      <c r="Q28" s="23">
        <v>5</v>
      </c>
    </row>
    <row r="29" spans="1:17" s="2" customFormat="1" x14ac:dyDescent="0.25">
      <c r="A29" s="12" t="s">
        <v>21</v>
      </c>
      <c r="B29" s="16">
        <v>6</v>
      </c>
      <c r="C29" s="17">
        <v>6</v>
      </c>
      <c r="D29" s="17">
        <v>6</v>
      </c>
      <c r="E29" s="17">
        <v>6</v>
      </c>
      <c r="F29" s="17">
        <v>5</v>
      </c>
      <c r="G29" s="17">
        <v>5</v>
      </c>
      <c r="H29" s="17">
        <v>5</v>
      </c>
      <c r="I29" s="17">
        <v>5</v>
      </c>
      <c r="J29" s="17">
        <v>5</v>
      </c>
      <c r="K29" s="12" t="s">
        <v>21</v>
      </c>
      <c r="L29" s="17">
        <v>5</v>
      </c>
      <c r="M29" s="17">
        <v>6</v>
      </c>
      <c r="N29" s="17">
        <v>6</v>
      </c>
      <c r="O29" s="17">
        <v>6</v>
      </c>
      <c r="P29" s="17">
        <v>6</v>
      </c>
      <c r="Q29" s="23">
        <v>6</v>
      </c>
    </row>
    <row r="30" spans="1:17" s="2" customFormat="1" x14ac:dyDescent="0.25">
      <c r="A30" s="12" t="s">
        <v>22</v>
      </c>
      <c r="B30" s="16">
        <v>7</v>
      </c>
      <c r="C30" s="17">
        <v>7</v>
      </c>
      <c r="D30" s="17">
        <v>7</v>
      </c>
      <c r="E30" s="17">
        <v>7</v>
      </c>
      <c r="F30" s="17">
        <v>7</v>
      </c>
      <c r="G30" s="17">
        <v>7</v>
      </c>
      <c r="H30" s="17">
        <v>8</v>
      </c>
      <c r="I30" s="17">
        <v>9</v>
      </c>
      <c r="J30" s="17">
        <v>9</v>
      </c>
      <c r="K30" s="12" t="s">
        <v>22</v>
      </c>
      <c r="L30" s="17">
        <v>9</v>
      </c>
      <c r="M30" s="17">
        <v>9</v>
      </c>
      <c r="N30" s="17">
        <v>9</v>
      </c>
      <c r="O30" s="17">
        <v>9</v>
      </c>
      <c r="P30" s="17">
        <v>9</v>
      </c>
      <c r="Q30" s="23">
        <v>8</v>
      </c>
    </row>
    <row r="31" spans="1:17" s="2" customFormat="1" x14ac:dyDescent="0.25">
      <c r="A31" s="12" t="s">
        <v>23</v>
      </c>
      <c r="B31" s="16">
        <v>4</v>
      </c>
      <c r="C31" s="17">
        <v>5</v>
      </c>
      <c r="D31" s="17">
        <v>5</v>
      </c>
      <c r="E31" s="17">
        <v>5</v>
      </c>
      <c r="F31" s="17">
        <v>5</v>
      </c>
      <c r="G31" s="17">
        <v>6</v>
      </c>
      <c r="H31" s="17">
        <v>6</v>
      </c>
      <c r="I31" s="17">
        <v>6</v>
      </c>
      <c r="J31" s="17">
        <v>6</v>
      </c>
      <c r="K31" s="12" t="s">
        <v>23</v>
      </c>
      <c r="L31" s="17">
        <v>6</v>
      </c>
      <c r="M31" s="17">
        <v>6</v>
      </c>
      <c r="N31" s="17">
        <v>7</v>
      </c>
      <c r="O31" s="17">
        <v>7</v>
      </c>
      <c r="P31" s="17">
        <v>7</v>
      </c>
      <c r="Q31" s="23">
        <v>6</v>
      </c>
    </row>
    <row r="32" spans="1:17" s="2" customFormat="1" x14ac:dyDescent="0.25">
      <c r="A32" s="12" t="s">
        <v>66</v>
      </c>
      <c r="B32" s="16">
        <v>1</v>
      </c>
      <c r="C32" s="17">
        <v>1</v>
      </c>
      <c r="D32" s="17">
        <v>2</v>
      </c>
      <c r="E32" s="17">
        <v>2</v>
      </c>
      <c r="F32" s="17">
        <v>2</v>
      </c>
      <c r="G32" s="17">
        <v>2</v>
      </c>
      <c r="H32" s="17">
        <v>2</v>
      </c>
      <c r="I32" s="17">
        <v>2</v>
      </c>
      <c r="J32" s="17">
        <v>2</v>
      </c>
      <c r="K32" s="12" t="s">
        <v>66</v>
      </c>
      <c r="L32" s="17">
        <v>2</v>
      </c>
      <c r="M32" s="17">
        <v>2</v>
      </c>
      <c r="N32" s="17">
        <v>2</v>
      </c>
      <c r="O32" s="17">
        <v>2</v>
      </c>
      <c r="P32" s="17">
        <v>2</v>
      </c>
      <c r="Q32" s="23">
        <v>2</v>
      </c>
    </row>
    <row r="33" spans="1:17" s="2" customFormat="1" x14ac:dyDescent="0.25">
      <c r="A33" s="12" t="s">
        <v>25</v>
      </c>
      <c r="B33" s="16">
        <v>4</v>
      </c>
      <c r="C33" s="17">
        <v>4</v>
      </c>
      <c r="D33" s="17">
        <v>4</v>
      </c>
      <c r="E33" s="17">
        <v>4</v>
      </c>
      <c r="F33" s="17">
        <v>4</v>
      </c>
      <c r="G33" s="17">
        <v>4</v>
      </c>
      <c r="H33" s="17">
        <v>4</v>
      </c>
      <c r="I33" s="17">
        <v>4</v>
      </c>
      <c r="J33" s="17">
        <v>4</v>
      </c>
      <c r="K33" s="12" t="s">
        <v>25</v>
      </c>
      <c r="L33" s="17">
        <v>4</v>
      </c>
      <c r="M33" s="17">
        <v>4</v>
      </c>
      <c r="N33" s="17">
        <v>4</v>
      </c>
      <c r="O33" s="17">
        <v>4</v>
      </c>
      <c r="P33" s="17">
        <v>4</v>
      </c>
      <c r="Q33" s="23">
        <v>3</v>
      </c>
    </row>
    <row r="34" spans="1:17" s="2" customFormat="1" x14ac:dyDescent="0.25">
      <c r="A34" s="12" t="s">
        <v>67</v>
      </c>
      <c r="B34" s="16">
        <v>2</v>
      </c>
      <c r="C34" s="17">
        <v>2</v>
      </c>
      <c r="D34" s="17">
        <v>2</v>
      </c>
      <c r="E34" s="17">
        <v>2</v>
      </c>
      <c r="F34" s="17">
        <v>2</v>
      </c>
      <c r="G34" s="17">
        <v>2</v>
      </c>
      <c r="H34" s="17">
        <v>2</v>
      </c>
      <c r="I34" s="17">
        <v>2</v>
      </c>
      <c r="J34" s="17">
        <v>2</v>
      </c>
      <c r="K34" s="12" t="s">
        <v>67</v>
      </c>
      <c r="L34" s="17">
        <v>2</v>
      </c>
      <c r="M34" s="17">
        <v>2</v>
      </c>
      <c r="N34" s="17">
        <v>2</v>
      </c>
      <c r="O34" s="17">
        <v>2</v>
      </c>
      <c r="P34" s="17">
        <v>2</v>
      </c>
      <c r="Q34" s="23">
        <v>2</v>
      </c>
    </row>
    <row r="35" spans="1:17" s="2" customFormat="1" x14ac:dyDescent="0.25">
      <c r="A35" s="12" t="s">
        <v>68</v>
      </c>
      <c r="B35" s="16">
        <v>2</v>
      </c>
      <c r="C35" s="17">
        <v>2</v>
      </c>
      <c r="D35" s="17">
        <v>2</v>
      </c>
      <c r="E35" s="17">
        <v>2</v>
      </c>
      <c r="F35" s="17">
        <v>2</v>
      </c>
      <c r="G35" s="17">
        <v>2</v>
      </c>
      <c r="H35" s="17">
        <v>2</v>
      </c>
      <c r="I35" s="17">
        <v>2</v>
      </c>
      <c r="J35" s="17">
        <v>2</v>
      </c>
      <c r="K35" s="12" t="s">
        <v>68</v>
      </c>
      <c r="L35" s="17">
        <v>2</v>
      </c>
      <c r="M35" s="17">
        <v>2</v>
      </c>
      <c r="N35" s="17">
        <v>2</v>
      </c>
      <c r="O35" s="17">
        <v>2</v>
      </c>
      <c r="P35" s="17">
        <v>2</v>
      </c>
      <c r="Q35" s="23">
        <v>2</v>
      </c>
    </row>
    <row r="36" spans="1:17" s="2" customFormat="1" x14ac:dyDescent="0.25">
      <c r="A36" s="12" t="s">
        <v>28</v>
      </c>
      <c r="B36" s="16">
        <v>9</v>
      </c>
      <c r="C36" s="17">
        <v>9</v>
      </c>
      <c r="D36" s="17">
        <v>9</v>
      </c>
      <c r="E36" s="17">
        <v>9</v>
      </c>
      <c r="F36" s="17">
        <v>8</v>
      </c>
      <c r="G36" s="17">
        <v>8</v>
      </c>
      <c r="H36" s="17">
        <v>9</v>
      </c>
      <c r="I36" s="17">
        <v>9</v>
      </c>
      <c r="J36" s="17">
        <v>10</v>
      </c>
      <c r="K36" s="12" t="s">
        <v>28</v>
      </c>
      <c r="L36" s="17">
        <v>10</v>
      </c>
      <c r="M36" s="17">
        <v>10</v>
      </c>
      <c r="N36" s="17">
        <v>11</v>
      </c>
      <c r="O36" s="17">
        <v>12</v>
      </c>
      <c r="P36" s="17">
        <v>12</v>
      </c>
      <c r="Q36" s="23">
        <v>12</v>
      </c>
    </row>
    <row r="37" spans="1:17" s="2" customFormat="1" x14ac:dyDescent="0.25">
      <c r="A37" s="12" t="s">
        <v>29</v>
      </c>
      <c r="B37" s="16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2" t="s">
        <v>29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23">
        <v>0</v>
      </c>
    </row>
    <row r="38" spans="1:17" s="2" customFormat="1" x14ac:dyDescent="0.25">
      <c r="A38" s="12" t="s">
        <v>30</v>
      </c>
      <c r="B38" s="16">
        <v>39</v>
      </c>
      <c r="C38" s="17">
        <v>41</v>
      </c>
      <c r="D38" s="17">
        <v>44</v>
      </c>
      <c r="E38" s="17">
        <v>50</v>
      </c>
      <c r="F38" s="17">
        <v>53</v>
      </c>
      <c r="G38" s="17">
        <v>56</v>
      </c>
      <c r="H38" s="17">
        <v>56</v>
      </c>
      <c r="I38" s="17">
        <v>57</v>
      </c>
      <c r="J38" s="17">
        <v>58</v>
      </c>
      <c r="K38" s="12" t="s">
        <v>30</v>
      </c>
      <c r="L38" s="17">
        <v>60</v>
      </c>
      <c r="M38" s="17">
        <v>61</v>
      </c>
      <c r="N38" s="17">
        <v>64</v>
      </c>
      <c r="O38" s="17">
        <v>66</v>
      </c>
      <c r="P38" s="17">
        <v>67</v>
      </c>
      <c r="Q38" s="23">
        <v>62</v>
      </c>
    </row>
    <row r="39" spans="1:17" s="2" customFormat="1" x14ac:dyDescent="0.25">
      <c r="A39" s="12" t="s">
        <v>69</v>
      </c>
      <c r="B39" s="57">
        <v>4</v>
      </c>
      <c r="C39" s="16">
        <v>4</v>
      </c>
      <c r="D39" s="16">
        <v>4</v>
      </c>
      <c r="E39" s="16">
        <v>4</v>
      </c>
      <c r="F39" s="16">
        <v>4</v>
      </c>
      <c r="G39" s="16">
        <v>4</v>
      </c>
      <c r="H39" s="16">
        <v>4</v>
      </c>
      <c r="I39" s="17">
        <v>5</v>
      </c>
      <c r="J39" s="17">
        <v>5</v>
      </c>
      <c r="K39" s="12" t="s">
        <v>69</v>
      </c>
      <c r="L39" s="17">
        <v>4</v>
      </c>
      <c r="M39" s="17">
        <v>4</v>
      </c>
      <c r="N39" s="17">
        <v>4</v>
      </c>
      <c r="O39" s="17">
        <v>4</v>
      </c>
      <c r="P39" s="17">
        <v>4</v>
      </c>
      <c r="Q39" s="23">
        <v>4</v>
      </c>
    </row>
    <row r="40" spans="1:17" s="2" customFormat="1" x14ac:dyDescent="0.25">
      <c r="A40" s="12" t="s">
        <v>70</v>
      </c>
      <c r="B40" s="16">
        <v>2</v>
      </c>
      <c r="C40" s="17">
        <v>2</v>
      </c>
      <c r="D40" s="17">
        <v>2</v>
      </c>
      <c r="E40" s="17">
        <v>2</v>
      </c>
      <c r="F40" s="17">
        <v>2</v>
      </c>
      <c r="G40" s="17">
        <v>2</v>
      </c>
      <c r="H40" s="17">
        <v>2</v>
      </c>
      <c r="I40" s="17">
        <v>2</v>
      </c>
      <c r="J40" s="17">
        <v>2</v>
      </c>
      <c r="K40" s="12" t="s">
        <v>70</v>
      </c>
      <c r="L40" s="17">
        <v>2</v>
      </c>
      <c r="M40" s="17">
        <v>2</v>
      </c>
      <c r="N40" s="17">
        <v>2</v>
      </c>
      <c r="O40" s="17">
        <v>2</v>
      </c>
      <c r="P40" s="17">
        <v>2</v>
      </c>
      <c r="Q40" s="23">
        <v>2</v>
      </c>
    </row>
    <row r="41" spans="1:17" s="2" customFormat="1" x14ac:dyDescent="0.25">
      <c r="A41" s="12" t="s">
        <v>32</v>
      </c>
      <c r="B41" s="16">
        <v>5</v>
      </c>
      <c r="C41" s="17">
        <v>6</v>
      </c>
      <c r="D41" s="17">
        <v>6</v>
      </c>
      <c r="E41" s="17">
        <v>6</v>
      </c>
      <c r="F41" s="17">
        <v>6</v>
      </c>
      <c r="G41" s="17">
        <v>6</v>
      </c>
      <c r="H41" s="17">
        <v>6</v>
      </c>
      <c r="I41" s="17">
        <v>6</v>
      </c>
      <c r="J41" s="17">
        <v>8</v>
      </c>
      <c r="K41" s="12" t="s">
        <v>32</v>
      </c>
      <c r="L41" s="17">
        <v>8</v>
      </c>
      <c r="M41" s="17">
        <v>8</v>
      </c>
      <c r="N41" s="17">
        <v>8</v>
      </c>
      <c r="O41" s="17">
        <v>8</v>
      </c>
      <c r="P41" s="17">
        <v>8</v>
      </c>
      <c r="Q41" s="23">
        <v>8</v>
      </c>
    </row>
    <row r="42" spans="1:17" s="2" customFormat="1" x14ac:dyDescent="0.25">
      <c r="A42" s="12" t="s">
        <v>33</v>
      </c>
      <c r="B42" s="16">
        <v>3</v>
      </c>
      <c r="C42" s="17">
        <v>3</v>
      </c>
      <c r="D42" s="17">
        <v>4</v>
      </c>
      <c r="E42" s="17">
        <v>4</v>
      </c>
      <c r="F42" s="17">
        <v>4</v>
      </c>
      <c r="G42" s="17">
        <v>4</v>
      </c>
      <c r="H42" s="17">
        <v>5</v>
      </c>
      <c r="I42" s="17">
        <v>5</v>
      </c>
      <c r="J42" s="17">
        <v>5</v>
      </c>
      <c r="K42" s="12" t="s">
        <v>33</v>
      </c>
      <c r="L42" s="17">
        <v>5</v>
      </c>
      <c r="M42" s="17">
        <v>5</v>
      </c>
      <c r="N42" s="17">
        <v>5</v>
      </c>
      <c r="O42" s="17">
        <v>5</v>
      </c>
      <c r="P42" s="17">
        <v>5</v>
      </c>
      <c r="Q42" s="23">
        <v>4</v>
      </c>
    </row>
    <row r="43" spans="1:17" s="2" customFormat="1" x14ac:dyDescent="0.25">
      <c r="A43" s="12" t="s">
        <v>34</v>
      </c>
      <c r="B43" s="16">
        <v>7</v>
      </c>
      <c r="C43" s="17">
        <v>8</v>
      </c>
      <c r="D43" s="17">
        <v>9</v>
      </c>
      <c r="E43" s="17">
        <v>9</v>
      </c>
      <c r="F43" s="17">
        <v>9</v>
      </c>
      <c r="G43" s="17">
        <v>9</v>
      </c>
      <c r="H43" s="17">
        <v>9</v>
      </c>
      <c r="I43" s="17">
        <v>11</v>
      </c>
      <c r="J43" s="17">
        <v>11</v>
      </c>
      <c r="K43" s="12" t="s">
        <v>34</v>
      </c>
      <c r="L43" s="17">
        <v>11</v>
      </c>
      <c r="M43" s="17">
        <v>11</v>
      </c>
      <c r="N43" s="17">
        <v>11</v>
      </c>
      <c r="O43" s="17">
        <v>11</v>
      </c>
      <c r="P43" s="17">
        <v>11</v>
      </c>
      <c r="Q43" s="23">
        <v>11</v>
      </c>
    </row>
    <row r="44" spans="1:17" s="2" customFormat="1" x14ac:dyDescent="0.25">
      <c r="A44" s="12" t="s">
        <v>35</v>
      </c>
      <c r="B44" s="16">
        <v>4</v>
      </c>
      <c r="C44" s="17">
        <v>3</v>
      </c>
      <c r="D44" s="17">
        <v>4</v>
      </c>
      <c r="E44" s="17">
        <v>4</v>
      </c>
      <c r="F44" s="17">
        <v>5</v>
      </c>
      <c r="G44" s="17">
        <v>5</v>
      </c>
      <c r="H44" s="17">
        <v>5</v>
      </c>
      <c r="I44" s="17">
        <v>4</v>
      </c>
      <c r="J44" s="17">
        <v>4</v>
      </c>
      <c r="K44" s="12" t="s">
        <v>35</v>
      </c>
      <c r="L44" s="17">
        <v>4</v>
      </c>
      <c r="M44" s="17">
        <v>4</v>
      </c>
      <c r="N44" s="17">
        <v>4</v>
      </c>
      <c r="O44" s="17">
        <v>4</v>
      </c>
      <c r="P44" s="17">
        <v>4</v>
      </c>
      <c r="Q44" s="23">
        <v>4</v>
      </c>
    </row>
    <row r="45" spans="1:17" s="2" customFormat="1" x14ac:dyDescent="0.25">
      <c r="A45" s="12" t="s">
        <v>36</v>
      </c>
      <c r="B45" s="16">
        <v>7</v>
      </c>
      <c r="C45" s="17">
        <v>7</v>
      </c>
      <c r="D45" s="17">
        <v>7</v>
      </c>
      <c r="E45" s="17">
        <v>7</v>
      </c>
      <c r="F45" s="17">
        <v>7</v>
      </c>
      <c r="G45" s="17">
        <v>7</v>
      </c>
      <c r="H45" s="17">
        <v>7</v>
      </c>
      <c r="I45" s="17">
        <v>8</v>
      </c>
      <c r="J45" s="17">
        <v>8</v>
      </c>
      <c r="K45" s="12" t="s">
        <v>36</v>
      </c>
      <c r="L45" s="17">
        <v>9</v>
      </c>
      <c r="M45" s="17">
        <v>9</v>
      </c>
      <c r="N45" s="17">
        <v>9</v>
      </c>
      <c r="O45" s="17">
        <v>9</v>
      </c>
      <c r="P45" s="17">
        <v>9</v>
      </c>
      <c r="Q45" s="23">
        <v>9</v>
      </c>
    </row>
    <row r="46" spans="1:17" s="2" customFormat="1" x14ac:dyDescent="0.25">
      <c r="A46" s="12" t="s">
        <v>37</v>
      </c>
      <c r="B46" s="16">
        <v>3</v>
      </c>
      <c r="C46" s="17">
        <v>3</v>
      </c>
      <c r="D46" s="17">
        <v>3</v>
      </c>
      <c r="E46" s="17">
        <v>3</v>
      </c>
      <c r="F46" s="17">
        <v>3</v>
      </c>
      <c r="G46" s="17">
        <v>3</v>
      </c>
      <c r="H46" s="17">
        <v>3</v>
      </c>
      <c r="I46" s="17">
        <v>3</v>
      </c>
      <c r="J46" s="17">
        <v>3</v>
      </c>
      <c r="K46" s="12" t="s">
        <v>37</v>
      </c>
      <c r="L46" s="17">
        <v>3</v>
      </c>
      <c r="M46" s="17">
        <v>3</v>
      </c>
      <c r="N46" s="17">
        <v>3</v>
      </c>
      <c r="O46" s="17">
        <v>3</v>
      </c>
      <c r="P46" s="17">
        <v>3</v>
      </c>
      <c r="Q46" s="23">
        <v>3</v>
      </c>
    </row>
    <row r="47" spans="1:17" s="25" customFormat="1" x14ac:dyDescent="0.25">
      <c r="A47" s="12" t="s">
        <v>71</v>
      </c>
      <c r="B47" s="16">
        <v>3</v>
      </c>
      <c r="C47" s="16">
        <v>3</v>
      </c>
      <c r="D47" s="16">
        <v>3</v>
      </c>
      <c r="E47" s="16">
        <v>3</v>
      </c>
      <c r="F47" s="16">
        <v>3</v>
      </c>
      <c r="G47" s="16">
        <v>3</v>
      </c>
      <c r="H47" s="17">
        <v>4</v>
      </c>
      <c r="I47" s="17">
        <v>4</v>
      </c>
      <c r="J47" s="17">
        <v>4</v>
      </c>
      <c r="K47" s="12" t="s">
        <v>71</v>
      </c>
      <c r="L47" s="17">
        <v>4</v>
      </c>
      <c r="M47" s="17">
        <v>4</v>
      </c>
      <c r="N47" s="17">
        <v>4</v>
      </c>
      <c r="O47" s="17">
        <v>3</v>
      </c>
      <c r="P47" s="17">
        <v>3</v>
      </c>
      <c r="Q47" s="23">
        <v>3</v>
      </c>
    </row>
    <row r="48" spans="1:17" s="2" customFormat="1" x14ac:dyDescent="0.25">
      <c r="A48" s="12" t="s">
        <v>72</v>
      </c>
      <c r="B48" s="16">
        <v>3</v>
      </c>
      <c r="C48" s="16">
        <v>3</v>
      </c>
      <c r="D48" s="16">
        <v>3</v>
      </c>
      <c r="E48" s="16">
        <v>3</v>
      </c>
      <c r="F48" s="16">
        <v>3</v>
      </c>
      <c r="G48" s="16">
        <v>3</v>
      </c>
      <c r="H48" s="17">
        <v>4</v>
      </c>
      <c r="I48" s="17">
        <v>4</v>
      </c>
      <c r="J48" s="17">
        <v>4</v>
      </c>
      <c r="K48" s="12" t="s">
        <v>72</v>
      </c>
      <c r="L48" s="17">
        <v>4</v>
      </c>
      <c r="M48" s="17">
        <v>4</v>
      </c>
      <c r="N48" s="17">
        <v>4</v>
      </c>
      <c r="O48" s="17">
        <v>4</v>
      </c>
      <c r="P48" s="17">
        <v>4</v>
      </c>
      <c r="Q48" s="23">
        <v>4</v>
      </c>
    </row>
    <row r="49" spans="1:17" s="2" customFormat="1" x14ac:dyDescent="0.25">
      <c r="A49" s="12" t="s">
        <v>38</v>
      </c>
      <c r="B49" s="16">
        <v>2</v>
      </c>
      <c r="C49" s="17">
        <v>3</v>
      </c>
      <c r="D49" s="17">
        <v>3</v>
      </c>
      <c r="E49" s="17">
        <v>3</v>
      </c>
      <c r="F49" s="17">
        <v>3</v>
      </c>
      <c r="G49" s="17">
        <v>3</v>
      </c>
      <c r="H49" s="17">
        <v>3</v>
      </c>
      <c r="I49" s="17">
        <v>3</v>
      </c>
      <c r="J49" s="17">
        <v>3</v>
      </c>
      <c r="K49" s="12" t="s">
        <v>38</v>
      </c>
      <c r="L49" s="17">
        <v>3</v>
      </c>
      <c r="M49" s="17">
        <v>3</v>
      </c>
      <c r="N49" s="17">
        <v>3</v>
      </c>
      <c r="O49" s="17">
        <v>3</v>
      </c>
      <c r="P49" s="17">
        <v>3</v>
      </c>
      <c r="Q49" s="23">
        <v>2</v>
      </c>
    </row>
    <row r="50" spans="1:17" s="2" customFormat="1" x14ac:dyDescent="0.25">
      <c r="A50" s="12" t="s">
        <v>73</v>
      </c>
      <c r="B50" s="16">
        <v>4</v>
      </c>
      <c r="C50" s="17">
        <v>4</v>
      </c>
      <c r="D50" s="17">
        <v>4</v>
      </c>
      <c r="E50" s="17">
        <v>4</v>
      </c>
      <c r="F50" s="17">
        <v>4</v>
      </c>
      <c r="G50" s="17">
        <v>5</v>
      </c>
      <c r="H50" s="17">
        <v>5</v>
      </c>
      <c r="I50" s="17">
        <v>5</v>
      </c>
      <c r="J50" s="17">
        <v>5</v>
      </c>
      <c r="K50" s="12" t="s">
        <v>73</v>
      </c>
      <c r="L50" s="17">
        <v>5</v>
      </c>
      <c r="M50" s="17">
        <v>5</v>
      </c>
      <c r="N50" s="17">
        <v>5</v>
      </c>
      <c r="O50" s="17">
        <v>5</v>
      </c>
      <c r="P50" s="17">
        <v>5</v>
      </c>
      <c r="Q50" s="23">
        <v>5</v>
      </c>
    </row>
    <row r="51" spans="1:17" s="2" customFormat="1" x14ac:dyDescent="0.25">
      <c r="A51" s="12" t="s">
        <v>40</v>
      </c>
      <c r="B51" s="16">
        <v>4</v>
      </c>
      <c r="C51" s="17">
        <v>4</v>
      </c>
      <c r="D51" s="17">
        <v>4</v>
      </c>
      <c r="E51" s="17">
        <v>5</v>
      </c>
      <c r="F51" s="17">
        <v>5</v>
      </c>
      <c r="G51" s="17">
        <v>5</v>
      </c>
      <c r="H51" s="17">
        <v>5</v>
      </c>
      <c r="I51" s="17">
        <v>5</v>
      </c>
      <c r="J51" s="17">
        <v>5</v>
      </c>
      <c r="K51" s="12" t="s">
        <v>40</v>
      </c>
      <c r="L51" s="17">
        <v>5</v>
      </c>
      <c r="M51" s="17">
        <v>5</v>
      </c>
      <c r="N51" s="17">
        <v>5</v>
      </c>
      <c r="O51" s="17">
        <v>5</v>
      </c>
      <c r="P51" s="17">
        <v>5</v>
      </c>
      <c r="Q51" s="23">
        <v>5</v>
      </c>
    </row>
    <row r="52" spans="1:17" s="2" customFormat="1" x14ac:dyDescent="0.25">
      <c r="A52" s="12" t="s">
        <v>41</v>
      </c>
      <c r="B52" s="16">
        <v>8</v>
      </c>
      <c r="C52" s="17">
        <v>9</v>
      </c>
      <c r="D52" s="17">
        <v>11</v>
      </c>
      <c r="E52" s="17">
        <v>11</v>
      </c>
      <c r="F52" s="17">
        <v>11</v>
      </c>
      <c r="G52" s="17">
        <v>11</v>
      </c>
      <c r="H52" s="17">
        <v>11</v>
      </c>
      <c r="I52" s="17">
        <v>12</v>
      </c>
      <c r="J52" s="17">
        <v>12</v>
      </c>
      <c r="K52" s="12" t="s">
        <v>41</v>
      </c>
      <c r="L52" s="17">
        <v>12</v>
      </c>
      <c r="M52" s="17">
        <v>12</v>
      </c>
      <c r="N52" s="17">
        <v>12</v>
      </c>
      <c r="O52" s="17">
        <v>12</v>
      </c>
      <c r="P52" s="17">
        <v>12</v>
      </c>
      <c r="Q52" s="23">
        <v>11</v>
      </c>
    </row>
    <row r="53" spans="1:17" s="2" customFormat="1" x14ac:dyDescent="0.25">
      <c r="A53" s="12" t="s">
        <v>42</v>
      </c>
      <c r="B53" s="16">
        <v>8</v>
      </c>
      <c r="C53" s="17">
        <v>9</v>
      </c>
      <c r="D53" s="17">
        <v>10</v>
      </c>
      <c r="E53" s="17">
        <v>11</v>
      </c>
      <c r="F53" s="17">
        <v>11</v>
      </c>
      <c r="G53" s="17">
        <v>11</v>
      </c>
      <c r="H53" s="17">
        <v>11</v>
      </c>
      <c r="I53" s="17">
        <v>11</v>
      </c>
      <c r="J53" s="17">
        <v>11</v>
      </c>
      <c r="K53" s="12" t="s">
        <v>42</v>
      </c>
      <c r="L53" s="17">
        <v>11</v>
      </c>
      <c r="M53" s="17">
        <v>11</v>
      </c>
      <c r="N53" s="17">
        <v>11</v>
      </c>
      <c r="O53" s="17">
        <v>12</v>
      </c>
      <c r="P53" s="17">
        <v>11</v>
      </c>
      <c r="Q53" s="23">
        <v>11</v>
      </c>
    </row>
    <row r="54" spans="1:17" s="2" customFormat="1" x14ac:dyDescent="0.25">
      <c r="A54" s="12" t="s">
        <v>43</v>
      </c>
      <c r="B54" s="16">
        <v>4</v>
      </c>
      <c r="C54" s="17">
        <v>4</v>
      </c>
      <c r="D54" s="17">
        <v>4</v>
      </c>
      <c r="E54" s="17">
        <v>4</v>
      </c>
      <c r="F54" s="17">
        <v>4</v>
      </c>
      <c r="G54" s="17">
        <v>4</v>
      </c>
      <c r="H54" s="17">
        <v>4</v>
      </c>
      <c r="I54" s="17">
        <v>4</v>
      </c>
      <c r="J54" s="17">
        <v>4</v>
      </c>
      <c r="K54" s="12" t="s">
        <v>43</v>
      </c>
      <c r="L54" s="17">
        <v>4</v>
      </c>
      <c r="M54" s="17">
        <v>4</v>
      </c>
      <c r="N54" s="17">
        <v>4</v>
      </c>
      <c r="O54" s="17">
        <v>4</v>
      </c>
      <c r="P54" s="17">
        <v>4</v>
      </c>
      <c r="Q54" s="23">
        <v>4</v>
      </c>
    </row>
    <row r="55" spans="1:17" s="2" customFormat="1" x14ac:dyDescent="0.25">
      <c r="A55" s="12" t="s">
        <v>44</v>
      </c>
      <c r="B55" s="16">
        <v>4</v>
      </c>
      <c r="C55" s="17">
        <v>4</v>
      </c>
      <c r="D55" s="17">
        <v>4</v>
      </c>
      <c r="E55" s="17">
        <v>4</v>
      </c>
      <c r="F55" s="17">
        <v>4</v>
      </c>
      <c r="G55" s="17">
        <v>6</v>
      </c>
      <c r="H55" s="17">
        <v>7</v>
      </c>
      <c r="I55" s="17">
        <v>7</v>
      </c>
      <c r="J55" s="17">
        <v>7</v>
      </c>
      <c r="K55" s="12" t="s">
        <v>44</v>
      </c>
      <c r="L55" s="17">
        <v>7</v>
      </c>
      <c r="M55" s="17">
        <v>7</v>
      </c>
      <c r="N55" s="17">
        <v>5</v>
      </c>
      <c r="O55" s="17">
        <v>6</v>
      </c>
      <c r="P55" s="17">
        <v>6</v>
      </c>
      <c r="Q55" s="23">
        <v>7</v>
      </c>
    </row>
    <row r="56" spans="1:17" s="2" customFormat="1" x14ac:dyDescent="0.25">
      <c r="A56" s="12" t="s">
        <v>45</v>
      </c>
      <c r="B56" s="16">
        <v>4</v>
      </c>
      <c r="C56" s="17">
        <v>4</v>
      </c>
      <c r="D56" s="17">
        <v>4</v>
      </c>
      <c r="E56" s="17">
        <v>4</v>
      </c>
      <c r="F56" s="17">
        <v>4</v>
      </c>
      <c r="G56" s="17">
        <v>4</v>
      </c>
      <c r="H56" s="17">
        <v>4</v>
      </c>
      <c r="I56" s="17">
        <v>4</v>
      </c>
      <c r="J56" s="17">
        <v>4</v>
      </c>
      <c r="K56" s="12" t="s">
        <v>45</v>
      </c>
      <c r="L56" s="17">
        <v>4</v>
      </c>
      <c r="M56" s="17">
        <v>4</v>
      </c>
      <c r="N56" s="17">
        <v>4</v>
      </c>
      <c r="O56" s="17">
        <v>4</v>
      </c>
      <c r="P56" s="17">
        <v>4</v>
      </c>
      <c r="Q56" s="23">
        <v>4</v>
      </c>
    </row>
    <row r="57" spans="1:17" s="2" customFormat="1" x14ac:dyDescent="0.25">
      <c r="A57" s="12" t="s">
        <v>79</v>
      </c>
      <c r="B57" s="16">
        <v>4</v>
      </c>
      <c r="C57" s="17">
        <v>4</v>
      </c>
      <c r="D57" s="17">
        <v>4</v>
      </c>
      <c r="E57" s="17">
        <v>4</v>
      </c>
      <c r="F57" s="17">
        <v>4</v>
      </c>
      <c r="G57" s="17">
        <v>4</v>
      </c>
      <c r="H57" s="17">
        <v>4</v>
      </c>
      <c r="I57" s="17">
        <v>4</v>
      </c>
      <c r="J57" s="17">
        <v>4</v>
      </c>
      <c r="K57" s="12" t="s">
        <v>79</v>
      </c>
      <c r="L57" s="17">
        <v>4</v>
      </c>
      <c r="M57" s="17">
        <v>4</v>
      </c>
      <c r="N57" s="17">
        <v>4</v>
      </c>
      <c r="O57" s="17">
        <v>4</v>
      </c>
      <c r="P57" s="17">
        <v>4</v>
      </c>
      <c r="Q57" s="23">
        <v>4</v>
      </c>
    </row>
    <row r="58" spans="1:17" s="2" customFormat="1" x14ac:dyDescent="0.25">
      <c r="A58" s="12" t="s">
        <v>46</v>
      </c>
      <c r="B58" s="16">
        <v>5</v>
      </c>
      <c r="C58" s="17">
        <v>6</v>
      </c>
      <c r="D58" s="17">
        <v>7</v>
      </c>
      <c r="E58" s="17">
        <v>7</v>
      </c>
      <c r="F58" s="17">
        <v>7</v>
      </c>
      <c r="G58" s="17">
        <v>7</v>
      </c>
      <c r="H58" s="17">
        <v>7</v>
      </c>
      <c r="I58" s="17">
        <v>7</v>
      </c>
      <c r="J58" s="17">
        <v>8</v>
      </c>
      <c r="K58" s="12" t="s">
        <v>46</v>
      </c>
      <c r="L58" s="17">
        <v>8</v>
      </c>
      <c r="M58" s="17">
        <v>8</v>
      </c>
      <c r="N58" s="17">
        <v>7</v>
      </c>
      <c r="O58" s="17">
        <v>7</v>
      </c>
      <c r="P58" s="17">
        <v>7</v>
      </c>
      <c r="Q58" s="23">
        <v>7</v>
      </c>
    </row>
    <row r="59" spans="1:17" s="2" customFormat="1" x14ac:dyDescent="0.25">
      <c r="A59" s="12" t="s">
        <v>47</v>
      </c>
      <c r="B59" s="16">
        <v>12</v>
      </c>
      <c r="C59" s="17">
        <v>14</v>
      </c>
      <c r="D59" s="17">
        <v>14</v>
      </c>
      <c r="E59" s="17">
        <v>16</v>
      </c>
      <c r="F59" s="17">
        <v>18</v>
      </c>
      <c r="G59" s="17">
        <v>19</v>
      </c>
      <c r="H59" s="17">
        <v>19</v>
      </c>
      <c r="I59" s="17">
        <v>18</v>
      </c>
      <c r="J59" s="17">
        <v>21</v>
      </c>
      <c r="K59" s="12" t="s">
        <v>47</v>
      </c>
      <c r="L59" s="17">
        <v>22</v>
      </c>
      <c r="M59" s="17">
        <v>25</v>
      </c>
      <c r="N59" s="17">
        <v>25</v>
      </c>
      <c r="O59" s="17">
        <v>24</v>
      </c>
      <c r="P59" s="17">
        <v>23</v>
      </c>
      <c r="Q59" s="23">
        <v>22</v>
      </c>
    </row>
    <row r="60" spans="1:17" s="2" customFormat="1" x14ac:dyDescent="0.25">
      <c r="A60" s="12" t="s">
        <v>48</v>
      </c>
      <c r="B60" s="16">
        <v>15</v>
      </c>
      <c r="C60" s="17">
        <v>17</v>
      </c>
      <c r="D60" s="17">
        <v>18</v>
      </c>
      <c r="E60" s="17">
        <v>20</v>
      </c>
      <c r="F60" s="17">
        <v>21</v>
      </c>
      <c r="G60" s="17">
        <v>23</v>
      </c>
      <c r="H60" s="17">
        <v>23</v>
      </c>
      <c r="I60" s="17">
        <v>23</v>
      </c>
      <c r="J60" s="17">
        <v>25</v>
      </c>
      <c r="K60" s="12" t="s">
        <v>48</v>
      </c>
      <c r="L60" s="17">
        <v>26</v>
      </c>
      <c r="M60" s="17">
        <v>26</v>
      </c>
      <c r="N60" s="17">
        <v>27</v>
      </c>
      <c r="O60" s="17">
        <v>27</v>
      </c>
      <c r="P60" s="17">
        <v>27</v>
      </c>
      <c r="Q60" s="23">
        <v>24</v>
      </c>
    </row>
    <row r="61" spans="1:17" s="2" customFormat="1" x14ac:dyDescent="0.25">
      <c r="A61" s="12" t="s">
        <v>49</v>
      </c>
      <c r="B61" s="16">
        <v>3</v>
      </c>
      <c r="C61" s="17">
        <v>4</v>
      </c>
      <c r="D61" s="17">
        <v>4</v>
      </c>
      <c r="E61" s="17">
        <v>4</v>
      </c>
      <c r="F61" s="17">
        <v>4</v>
      </c>
      <c r="G61" s="17">
        <v>4</v>
      </c>
      <c r="H61" s="17">
        <v>4</v>
      </c>
      <c r="I61" s="17">
        <v>4</v>
      </c>
      <c r="J61" s="17">
        <v>4</v>
      </c>
      <c r="K61" s="12" t="s">
        <v>49</v>
      </c>
      <c r="L61" s="17">
        <v>4</v>
      </c>
      <c r="M61" s="17">
        <v>5</v>
      </c>
      <c r="N61" s="17">
        <v>5</v>
      </c>
      <c r="O61" s="17">
        <v>5</v>
      </c>
      <c r="P61" s="17">
        <v>5</v>
      </c>
      <c r="Q61" s="23">
        <v>5</v>
      </c>
    </row>
    <row r="62" spans="1:17" s="2" customFormat="1" x14ac:dyDescent="0.25">
      <c r="A62" s="12" t="s">
        <v>50</v>
      </c>
      <c r="B62" s="16">
        <v>3</v>
      </c>
      <c r="C62" s="17">
        <v>3</v>
      </c>
      <c r="D62" s="17">
        <v>3</v>
      </c>
      <c r="E62" s="17">
        <v>3</v>
      </c>
      <c r="F62" s="17">
        <v>3</v>
      </c>
      <c r="G62" s="17">
        <v>3</v>
      </c>
      <c r="H62" s="17">
        <v>3</v>
      </c>
      <c r="I62" s="17">
        <v>3</v>
      </c>
      <c r="J62" s="17">
        <v>3</v>
      </c>
      <c r="K62" s="12" t="s">
        <v>50</v>
      </c>
      <c r="L62" s="17">
        <v>3</v>
      </c>
      <c r="M62" s="17">
        <v>3</v>
      </c>
      <c r="N62" s="17">
        <v>3</v>
      </c>
      <c r="O62" s="17">
        <v>3</v>
      </c>
      <c r="P62" s="17">
        <v>3</v>
      </c>
      <c r="Q62" s="23">
        <v>3</v>
      </c>
    </row>
    <row r="63" spans="1:17" s="2" customFormat="1" x14ac:dyDescent="0.25">
      <c r="A63" s="12" t="s">
        <v>51</v>
      </c>
      <c r="B63" s="16">
        <v>6</v>
      </c>
      <c r="C63" s="17">
        <v>7</v>
      </c>
      <c r="D63" s="17">
        <v>7</v>
      </c>
      <c r="E63" s="17">
        <v>7</v>
      </c>
      <c r="F63" s="17">
        <v>7</v>
      </c>
      <c r="G63" s="17">
        <v>8</v>
      </c>
      <c r="H63" s="17">
        <v>9</v>
      </c>
      <c r="I63" s="17">
        <v>9</v>
      </c>
      <c r="J63" s="17">
        <v>9</v>
      </c>
      <c r="K63" s="12" t="s">
        <v>51</v>
      </c>
      <c r="L63" s="17">
        <v>9</v>
      </c>
      <c r="M63" s="17">
        <v>10</v>
      </c>
      <c r="N63" s="17">
        <v>10</v>
      </c>
      <c r="O63" s="17">
        <v>10</v>
      </c>
      <c r="P63" s="17">
        <v>11</v>
      </c>
      <c r="Q63" s="23">
        <v>11</v>
      </c>
    </row>
    <row r="64" spans="1:17" s="2" customFormat="1" x14ac:dyDescent="0.25">
      <c r="A64" s="12" t="s">
        <v>74</v>
      </c>
      <c r="B64" s="16">
        <v>2</v>
      </c>
      <c r="C64" s="17">
        <v>2</v>
      </c>
      <c r="D64" s="17">
        <v>2</v>
      </c>
      <c r="E64" s="17">
        <v>2</v>
      </c>
      <c r="F64" s="17">
        <v>2</v>
      </c>
      <c r="G64" s="17">
        <v>2</v>
      </c>
      <c r="H64" s="17">
        <v>2</v>
      </c>
      <c r="I64" s="17">
        <v>2</v>
      </c>
      <c r="J64" s="17">
        <v>2</v>
      </c>
      <c r="K64" s="12" t="s">
        <v>74</v>
      </c>
      <c r="L64" s="17">
        <v>2</v>
      </c>
      <c r="M64" s="17">
        <v>2</v>
      </c>
      <c r="N64" s="17">
        <v>2</v>
      </c>
      <c r="O64" s="17">
        <v>2</v>
      </c>
      <c r="P64" s="17">
        <v>2</v>
      </c>
      <c r="Q64" s="23">
        <v>2</v>
      </c>
    </row>
    <row r="65" spans="1:17" s="2" customFormat="1" x14ac:dyDescent="0.25">
      <c r="A65" s="12" t="s">
        <v>53</v>
      </c>
      <c r="B65" s="16">
        <v>6</v>
      </c>
      <c r="C65" s="17">
        <v>7</v>
      </c>
      <c r="D65" s="17">
        <v>7</v>
      </c>
      <c r="E65" s="17">
        <v>7</v>
      </c>
      <c r="F65" s="17">
        <v>7</v>
      </c>
      <c r="G65" s="17">
        <v>8</v>
      </c>
      <c r="H65" s="17">
        <v>8</v>
      </c>
      <c r="I65" s="17">
        <v>8</v>
      </c>
      <c r="J65" s="17">
        <v>8</v>
      </c>
      <c r="K65" s="12" t="s">
        <v>53</v>
      </c>
      <c r="L65" s="17">
        <v>8</v>
      </c>
      <c r="M65" s="17">
        <v>8</v>
      </c>
      <c r="N65" s="17">
        <v>8</v>
      </c>
      <c r="O65" s="17">
        <v>8</v>
      </c>
      <c r="P65" s="17">
        <v>8</v>
      </c>
      <c r="Q65" s="23">
        <v>8</v>
      </c>
    </row>
    <row r="66" spans="1:17" s="2" customFormat="1" x14ac:dyDescent="0.25">
      <c r="A66" s="27" t="s">
        <v>54</v>
      </c>
      <c r="B66" s="55">
        <v>7</v>
      </c>
      <c r="C66" s="56">
        <v>7</v>
      </c>
      <c r="D66" s="56">
        <v>7</v>
      </c>
      <c r="E66" s="56">
        <v>9</v>
      </c>
      <c r="F66" s="56">
        <v>10</v>
      </c>
      <c r="G66" s="56">
        <v>10</v>
      </c>
      <c r="H66" s="56">
        <v>11</v>
      </c>
      <c r="I66" s="56">
        <v>12</v>
      </c>
      <c r="J66" s="56">
        <v>14</v>
      </c>
      <c r="K66" s="27" t="s">
        <v>54</v>
      </c>
      <c r="L66" s="56">
        <v>14</v>
      </c>
      <c r="M66" s="56">
        <v>13</v>
      </c>
      <c r="N66" s="56">
        <v>13</v>
      </c>
      <c r="O66" s="56">
        <v>12</v>
      </c>
      <c r="P66" s="56">
        <v>12</v>
      </c>
      <c r="Q66" s="58">
        <v>12</v>
      </c>
    </row>
    <row r="67" spans="1:17" s="31" customFormat="1" ht="20.100000000000001" customHeight="1" thickBot="1" x14ac:dyDescent="0.3">
      <c r="A67" s="40" t="s">
        <v>80</v>
      </c>
      <c r="B67" s="41">
        <v>601</v>
      </c>
      <c r="C67" s="42">
        <v>637</v>
      </c>
      <c r="D67" s="42">
        <v>663</v>
      </c>
      <c r="E67" s="42">
        <v>697</v>
      </c>
      <c r="F67" s="42">
        <v>717</v>
      </c>
      <c r="G67" s="42">
        <v>738</v>
      </c>
      <c r="H67" s="42">
        <v>761</v>
      </c>
      <c r="I67" s="42">
        <v>772</v>
      </c>
      <c r="J67" s="42">
        <v>810</v>
      </c>
      <c r="K67" s="40" t="s">
        <v>80</v>
      </c>
      <c r="L67" s="42">
        <v>827</v>
      </c>
      <c r="M67" s="42">
        <v>850</v>
      </c>
      <c r="N67" s="42">
        <v>851</v>
      </c>
      <c r="O67" s="42">
        <v>842</v>
      </c>
      <c r="P67" s="42">
        <v>835</v>
      </c>
      <c r="Q67" s="43">
        <v>807</v>
      </c>
    </row>
    <row r="68" spans="1:17" s="2" customFormat="1" ht="6" customHeight="1" x14ac:dyDescent="0.25">
      <c r="Q68" s="18"/>
    </row>
    <row r="69" spans="1:17" s="52" customFormat="1" ht="15" customHeight="1" x14ac:dyDescent="0.25">
      <c r="A69" s="197" t="s">
        <v>58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 t="s">
        <v>58</v>
      </c>
      <c r="L69" s="197"/>
      <c r="M69" s="197"/>
      <c r="N69" s="197"/>
      <c r="O69" s="197"/>
      <c r="P69" s="197"/>
      <c r="Q69" s="197"/>
    </row>
    <row r="70" spans="1:17" s="2" customFormat="1" x14ac:dyDescent="0.25"/>
    <row r="71" spans="1:17" s="2" customFormat="1" x14ac:dyDescent="0.25"/>
  </sheetData>
  <mergeCells count="23">
    <mergeCell ref="A69:J69"/>
    <mergeCell ref="K69:Q69"/>
    <mergeCell ref="K1:Q1"/>
    <mergeCell ref="K2:Q2"/>
    <mergeCell ref="K3:Q3"/>
    <mergeCell ref="P5:P6"/>
    <mergeCell ref="A1:J1"/>
    <mergeCell ref="A2:J2"/>
    <mergeCell ref="A3:J3"/>
    <mergeCell ref="Q5:Q6"/>
    <mergeCell ref="O5:O6"/>
    <mergeCell ref="F5:F6"/>
    <mergeCell ref="G5:G6"/>
    <mergeCell ref="H5:H6"/>
    <mergeCell ref="I5:I6"/>
    <mergeCell ref="J5:J6"/>
    <mergeCell ref="L5:L6"/>
    <mergeCell ref="B5:B6"/>
    <mergeCell ref="C5:C6"/>
    <mergeCell ref="D5:D6"/>
    <mergeCell ref="E5:E6"/>
    <mergeCell ref="M5:M6"/>
    <mergeCell ref="N5:N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1" fitToWidth="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creditoBO2012</vt:lpstr>
      <vt:lpstr>var% 2012-2011</vt:lpstr>
      <vt:lpstr>IMPIEGHI 99 2012</vt:lpstr>
      <vt:lpstr>DEPOSITI 99 2012</vt:lpstr>
      <vt:lpstr>SPORTELLI 99 2012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2013-06-20T08:32:10Z</cp:lastPrinted>
  <dcterms:created xsi:type="dcterms:W3CDTF">2004-09-03T11:08:08Z</dcterms:created>
  <dcterms:modified xsi:type="dcterms:W3CDTF">2017-09-12T14:40:13Z</dcterms:modified>
</cp:coreProperties>
</file>