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5195" windowHeight="8700"/>
  </bookViews>
  <sheets>
    <sheet name="creditoBO2011" sheetId="4" r:id="rId1"/>
    <sheet name="var% 2011-2010" sheetId="2" r:id="rId2"/>
    <sheet name="IMPIEGHI" sheetId="5" r:id="rId3"/>
    <sheet name="DEPOSITI" sheetId="6" r:id="rId4"/>
    <sheet name="SPORTELLI" sheetId="7" r:id="rId5"/>
  </sheets>
  <definedNames>
    <definedName name="_Key1" hidden="1">#REF!</definedName>
    <definedName name="_Order1" hidden="1">255</definedName>
    <definedName name="_Sort" hidden="1">#REF!</definedName>
  </definedNames>
  <calcPr calcId="145621"/>
</workbook>
</file>

<file path=xl/calcChain.xml><?xml version="1.0" encoding="utf-8"?>
<calcChain xmlns="http://schemas.openxmlformats.org/spreadsheetml/2006/main">
  <c r="G70" i="4" l="1"/>
  <c r="F70" i="4"/>
  <c r="G68" i="4"/>
  <c r="F68" i="4"/>
  <c r="G67" i="4"/>
  <c r="F67" i="4"/>
  <c r="G65" i="4"/>
  <c r="F65" i="4"/>
  <c r="G64" i="4"/>
  <c r="F64" i="4"/>
  <c r="G63" i="4"/>
  <c r="F63" i="4"/>
  <c r="G62" i="4"/>
  <c r="F62" i="4"/>
  <c r="G61" i="4"/>
  <c r="F61" i="4"/>
  <c r="G60" i="4"/>
  <c r="F60" i="4"/>
  <c r="G59" i="4"/>
  <c r="F59" i="4"/>
  <c r="G58" i="4"/>
  <c r="F58" i="4"/>
  <c r="G57" i="4"/>
  <c r="F57" i="4"/>
  <c r="G56" i="4"/>
  <c r="F56" i="4"/>
  <c r="G55" i="4"/>
  <c r="F55" i="4"/>
  <c r="G54" i="4"/>
  <c r="F54" i="4"/>
  <c r="G53" i="4"/>
  <c r="F53" i="4"/>
  <c r="G51" i="4"/>
  <c r="F51" i="4"/>
  <c r="G50" i="4"/>
  <c r="F50" i="4"/>
  <c r="G48" i="4"/>
  <c r="F48" i="4"/>
  <c r="G47" i="4"/>
  <c r="F47" i="4"/>
  <c r="G46" i="4"/>
  <c r="F46" i="4"/>
  <c r="G45" i="4"/>
  <c r="F45" i="4"/>
  <c r="G44" i="4"/>
  <c r="F44" i="4"/>
  <c r="G43" i="4"/>
  <c r="F43" i="4"/>
  <c r="G41" i="4"/>
  <c r="F41" i="4"/>
  <c r="G40" i="4"/>
  <c r="F40" i="4"/>
  <c r="G38" i="4"/>
  <c r="F38" i="4"/>
  <c r="G35" i="4"/>
  <c r="F35" i="4"/>
  <c r="G33" i="4"/>
  <c r="F33" i="4"/>
  <c r="G32" i="4"/>
  <c r="F32" i="4"/>
  <c r="G31" i="4"/>
  <c r="F31" i="4"/>
  <c r="G30" i="4"/>
  <c r="F30" i="4"/>
  <c r="G29" i="4"/>
  <c r="F29" i="4"/>
  <c r="G28" i="4"/>
  <c r="F28" i="4"/>
  <c r="G27" i="4"/>
  <c r="F27" i="4"/>
  <c r="G25" i="4"/>
  <c r="F25" i="4"/>
  <c r="G24" i="4"/>
  <c r="F24" i="4"/>
  <c r="G20" i="4"/>
  <c r="F20" i="4"/>
  <c r="G19" i="4"/>
  <c r="F19" i="4"/>
  <c r="G17" i="4"/>
  <c r="F17" i="4"/>
  <c r="G16" i="4"/>
  <c r="F16" i="4"/>
  <c r="G14" i="4"/>
  <c r="F14" i="4"/>
  <c r="G13" i="4"/>
  <c r="F13" i="4"/>
  <c r="G12" i="4"/>
  <c r="F12" i="4"/>
  <c r="G11" i="4"/>
  <c r="F11" i="4"/>
  <c r="G10" i="4"/>
  <c r="F10" i="4"/>
  <c r="G9" i="4"/>
  <c r="F9" i="4"/>
  <c r="G25" i="2"/>
  <c r="D25" i="2"/>
  <c r="G41" i="2"/>
  <c r="D41" i="2"/>
  <c r="D9" i="2"/>
  <c r="G9" i="2"/>
  <c r="J9" i="2"/>
  <c r="D10" i="2"/>
  <c r="G10" i="2"/>
  <c r="J10" i="2"/>
  <c r="D11" i="2"/>
  <c r="G11" i="2"/>
  <c r="J11" i="2"/>
  <c r="D12" i="2"/>
  <c r="G12" i="2"/>
  <c r="J12" i="2"/>
  <c r="D13" i="2"/>
  <c r="G13" i="2"/>
  <c r="J13" i="2"/>
  <c r="D14" i="2"/>
  <c r="G14" i="2"/>
  <c r="J14" i="2"/>
  <c r="J15" i="2"/>
  <c r="D16" i="2"/>
  <c r="G16" i="2"/>
  <c r="J16" i="2"/>
  <c r="D17" i="2"/>
  <c r="G17" i="2"/>
  <c r="J17" i="2"/>
  <c r="J18" i="2"/>
  <c r="D19" i="2"/>
  <c r="G19" i="2"/>
  <c r="J19" i="2"/>
  <c r="D20" i="2"/>
  <c r="G20" i="2"/>
  <c r="J20" i="2"/>
  <c r="J21" i="2"/>
  <c r="J22" i="2"/>
  <c r="J23" i="2"/>
  <c r="D24" i="2"/>
  <c r="G24" i="2"/>
  <c r="J24" i="2"/>
  <c r="J25" i="2"/>
  <c r="J26" i="2"/>
  <c r="D27" i="2"/>
  <c r="G27" i="2"/>
  <c r="J27" i="2"/>
  <c r="D28" i="2"/>
  <c r="G28" i="2"/>
  <c r="J28" i="2"/>
  <c r="D29" i="2"/>
  <c r="G29" i="2"/>
  <c r="J29" i="2"/>
  <c r="D30" i="2"/>
  <c r="G30" i="2"/>
  <c r="J30" i="2"/>
  <c r="D31" i="2"/>
  <c r="G31" i="2"/>
  <c r="J31" i="2"/>
  <c r="D32" i="2"/>
  <c r="G32" i="2"/>
  <c r="J32" i="2"/>
  <c r="D33" i="2"/>
  <c r="G33" i="2"/>
  <c r="J33" i="2"/>
  <c r="J34" i="2"/>
  <c r="D35" i="2"/>
  <c r="G35" i="2"/>
  <c r="J35" i="2"/>
  <c r="J36" i="2"/>
  <c r="J37" i="2"/>
  <c r="D38" i="2"/>
  <c r="G38" i="2"/>
  <c r="J38" i="2"/>
  <c r="J39" i="2"/>
  <c r="D40" i="2"/>
  <c r="G40" i="2"/>
  <c r="J40" i="2"/>
  <c r="J41" i="2"/>
  <c r="J42" i="2"/>
  <c r="D43" i="2"/>
  <c r="G43" i="2"/>
  <c r="J43" i="2"/>
  <c r="D44" i="2"/>
  <c r="G44" i="2"/>
  <c r="J44" i="2"/>
  <c r="D45" i="2"/>
  <c r="G45" i="2"/>
  <c r="J45" i="2"/>
  <c r="D46" i="2"/>
  <c r="G46" i="2"/>
  <c r="J46" i="2"/>
  <c r="D47" i="2"/>
  <c r="G47" i="2"/>
  <c r="J47" i="2"/>
  <c r="D48" i="2"/>
  <c r="G48" i="2"/>
  <c r="J48" i="2"/>
  <c r="J49" i="2"/>
  <c r="D50" i="2"/>
  <c r="G50" i="2"/>
  <c r="J50" i="2"/>
  <c r="D51" i="2"/>
  <c r="G51" i="2"/>
  <c r="J51" i="2"/>
  <c r="J52" i="2"/>
  <c r="D53" i="2"/>
  <c r="G53" i="2"/>
  <c r="J53" i="2"/>
  <c r="D54" i="2"/>
  <c r="G54" i="2"/>
  <c r="J54" i="2"/>
  <c r="D55" i="2"/>
  <c r="G55" i="2"/>
  <c r="J55" i="2"/>
  <c r="D56" i="2"/>
  <c r="G56" i="2"/>
  <c r="J56" i="2"/>
  <c r="D57" i="2"/>
  <c r="G57" i="2"/>
  <c r="J57" i="2"/>
  <c r="D58" i="2"/>
  <c r="G58" i="2"/>
  <c r="J58" i="2"/>
  <c r="D59" i="2"/>
  <c r="G59" i="2"/>
  <c r="J59" i="2"/>
  <c r="D60" i="2"/>
  <c r="G60" i="2"/>
  <c r="J60" i="2"/>
  <c r="D61" i="2"/>
  <c r="G61" i="2"/>
  <c r="J61" i="2"/>
  <c r="D62" i="2"/>
  <c r="G62" i="2"/>
  <c r="J62" i="2"/>
  <c r="D63" i="2"/>
  <c r="G63" i="2"/>
  <c r="J63" i="2"/>
  <c r="D64" i="2"/>
  <c r="G64" i="2"/>
  <c r="J64" i="2"/>
  <c r="D65" i="2"/>
  <c r="G65" i="2"/>
  <c r="J65" i="2"/>
  <c r="J66" i="2"/>
  <c r="D67" i="2"/>
  <c r="G67" i="2"/>
  <c r="J67" i="2"/>
  <c r="D68" i="2"/>
  <c r="G68" i="2"/>
  <c r="J68" i="2"/>
  <c r="D69" i="2"/>
  <c r="G69" i="2"/>
  <c r="D70" i="2"/>
  <c r="G70" i="2"/>
  <c r="J70" i="2"/>
</calcChain>
</file>

<file path=xl/sharedStrings.xml><?xml version="1.0" encoding="utf-8"?>
<sst xmlns="http://schemas.openxmlformats.org/spreadsheetml/2006/main" count="745" uniqueCount="117">
  <si>
    <t>Crediti per abitante (euro)</t>
  </si>
  <si>
    <t>Depositi per abitante (euro)</t>
  </si>
  <si>
    <t>Abitanti per sportello</t>
  </si>
  <si>
    <t>Anzola dell'Emilia</t>
  </si>
  <si>
    <t>Argelato</t>
  </si>
  <si>
    <t>Baricella</t>
  </si>
  <si>
    <t>Bazzano</t>
  </si>
  <si>
    <t>Bentivoglio</t>
  </si>
  <si>
    <t>Bologna</t>
  </si>
  <si>
    <t>Borgo Tossignano (a)</t>
  </si>
  <si>
    <t>--</t>
  </si>
  <si>
    <t>Budrio</t>
  </si>
  <si>
    <t>Calderara di Reno</t>
  </si>
  <si>
    <t>Camugnano (a)</t>
  </si>
  <si>
    <t>Casalecchio di Reno</t>
  </si>
  <si>
    <t>Casalfiumanese</t>
  </si>
  <si>
    <t>Castel d'Aiano (a)</t>
  </si>
  <si>
    <t>Castel del Rio (a)</t>
  </si>
  <si>
    <t>Castello di Serravalle (a)</t>
  </si>
  <si>
    <t>Castelmaggiore</t>
  </si>
  <si>
    <t>Castel San Pietro Terme</t>
  </si>
  <si>
    <t>Castenaso</t>
  </si>
  <si>
    <t>Castiglione dei Pepoli</t>
  </si>
  <si>
    <t>Crespellano</t>
  </si>
  <si>
    <t>Crevalcore</t>
  </si>
  <si>
    <t>Dozza</t>
  </si>
  <si>
    <t>Fontanelice (a)</t>
  </si>
  <si>
    <t>Gaggio Montano</t>
  </si>
  <si>
    <t>Galliera (a)</t>
  </si>
  <si>
    <t>Granaglione (a)</t>
  </si>
  <si>
    <t>Granarolo dell'Emilia</t>
  </si>
  <si>
    <t>Grizzana Morandi</t>
  </si>
  <si>
    <t>Imola</t>
  </si>
  <si>
    <t>Loiano (a)</t>
  </si>
  <si>
    <t>Malalbergo</t>
  </si>
  <si>
    <t>Marzabotto</t>
  </si>
  <si>
    <t>Medicina</t>
  </si>
  <si>
    <t>Minerbio</t>
  </si>
  <si>
    <t>Molinella</t>
  </si>
  <si>
    <t>Monghidoro</t>
  </si>
  <si>
    <t>Monterenzio (a)</t>
  </si>
  <si>
    <t>Monteveglio</t>
  </si>
  <si>
    <t>Monzuno (a)</t>
  </si>
  <si>
    <t>Mordano</t>
  </si>
  <si>
    <t>Ozzano dell'Emilia</t>
  </si>
  <si>
    <t>Pianoro</t>
  </si>
  <si>
    <t>Pieve di Cento</t>
  </si>
  <si>
    <t>Porretta Terme</t>
  </si>
  <si>
    <t>Sala Bolognese</t>
  </si>
  <si>
    <t>San Benedetto Val di Sambro</t>
  </si>
  <si>
    <t>San Giorgio di Piano</t>
  </si>
  <si>
    <t>San Giovanni in Persiceto</t>
  </si>
  <si>
    <t>San Lazzaro di Savena</t>
  </si>
  <si>
    <t>San Pietro in Casale</t>
  </si>
  <si>
    <t>Sant'Agata Bolognese</t>
  </si>
  <si>
    <t>Sasso Marconi</t>
  </si>
  <si>
    <t>Savigno (a)</t>
  </si>
  <si>
    <t>Vergato</t>
  </si>
  <si>
    <t>Zola Predosa</t>
  </si>
  <si>
    <t>ALTRI COMUNI  (a)</t>
  </si>
  <si>
    <t>TOTALE  PROVINCIA</t>
  </si>
  <si>
    <t>Elaborazione: Ufficio Statistica Camera di Commercio di Bologna</t>
  </si>
  <si>
    <t>Comune</t>
  </si>
  <si>
    <t>Crediti per sportello 
(euro)</t>
  </si>
  <si>
    <t>Depositi per sportello
(euro)</t>
  </si>
  <si>
    <t>(b) Viene fornito il numero degli sportelli ubicati in ciascun comune in cui sia presente almeno una banca.</t>
  </si>
  <si>
    <t>Numero sportelli (b)</t>
  </si>
  <si>
    <t>Impieghi (milioni di euro) (a)</t>
  </si>
  <si>
    <t>Depositi (milioni di euro) (a)</t>
  </si>
  <si>
    <t>(a) I dati di impieghi e depositi per i comuni con pochi sportelli non possono essere pubblicati per riservatezza e sono quindi accorpati nella riga "ALTRI COMUNI"</t>
  </si>
  <si>
    <t>Castel Guelfo di Bologna</t>
  </si>
  <si>
    <t>Monte San Pietro</t>
  </si>
  <si>
    <t>Castel di Casio (a)</t>
  </si>
  <si>
    <t>Lizzano in Belvedere</t>
  </si>
  <si>
    <t>var %</t>
  </si>
  <si>
    <t>Castello d'Argile</t>
  </si>
  <si>
    <t>Impieghi, depositi e sportelli bancari in attività per comune</t>
  </si>
  <si>
    <t>(a) I dati di impieghi e depositi per i comuni con pochi sportelli non possono essere pubblicati per riservatezza e sono accorpati nella riga "ALTRI COMUNI"</t>
  </si>
  <si>
    <t>differenza</t>
  </si>
  <si>
    <t>Dati comunali su impieghi, depositi, sportelli bancari in attività, crediti e depositi per abitante e per sportello, abitanti per sportello</t>
  </si>
  <si>
    <t>Fonti: Banca d'Italia, Unioncamere Emilia Romagna, Istat - Elaborazione: Ufficio Statistica Camera di Commercio di Bologna</t>
  </si>
  <si>
    <t>-</t>
  </si>
  <si>
    <t>Provincia di Bologna - Anni 2010 e 2011 - Fonti: Banca d'Italia, Unioncamere Emilia Romagna</t>
  </si>
  <si>
    <t>Popolazione residente al 31/12/11</t>
  </si>
  <si>
    <t>Provincia di Bologna - Dati al 31/12/2011</t>
  </si>
  <si>
    <r>
      <t xml:space="preserve">Impieghi bancari per comune ed anno </t>
    </r>
    <r>
      <rPr>
        <b/>
        <vertAlign val="superscript"/>
        <sz val="14"/>
        <color indexed="12"/>
        <rFont val="Arial"/>
        <family val="2"/>
      </rPr>
      <t>(a)</t>
    </r>
  </si>
  <si>
    <t>Provincia di Bologna. Anni 1998-2011. Dati in milioni di euro</t>
  </si>
  <si>
    <t>Fonti: Banca d'Italia, Unioncamere Emilia Romagna - Elaborazione: Ufficio Statistica Camera di Commercio di Bologna</t>
  </si>
  <si>
    <t>Anno</t>
  </si>
  <si>
    <t>(a)</t>
  </si>
  <si>
    <t/>
  </si>
  <si>
    <t>Castel di Casio</t>
  </si>
  <si>
    <t>Monterenzio  (a)</t>
  </si>
  <si>
    <t>S.Benedetto Val di Sambro</t>
  </si>
  <si>
    <t>TOTALE PROVINCIA</t>
  </si>
  <si>
    <t>(a) I dati degli impieghi per i comuni con pochi sportelli non possono essere pubblicati per riservatezza e sono accorpati nella riga "ALTRI COMUNI"</t>
  </si>
  <si>
    <r>
      <t xml:space="preserve">Depositi bancari per comune ed anno </t>
    </r>
    <r>
      <rPr>
        <b/>
        <vertAlign val="superscript"/>
        <sz val="14"/>
        <color indexed="12"/>
        <rFont val="Arial"/>
        <family val="2"/>
      </rPr>
      <t>(a)</t>
    </r>
  </si>
  <si>
    <t>(a) I dati dei depositi per i comuni con pochi sportelli non possono essere pubblicati per riservatezza e sono accorpati nella riga "ALTRI COMUNI"</t>
  </si>
  <si>
    <r>
      <t xml:space="preserve">Sportelli bancari attivi per comune ed anno </t>
    </r>
    <r>
      <rPr>
        <b/>
        <vertAlign val="superscript"/>
        <sz val="14"/>
        <color indexed="12"/>
        <rFont val="Arial"/>
        <family val="2"/>
      </rPr>
      <t>(a)</t>
    </r>
  </si>
  <si>
    <t>Provincia di Bologna. Anni 1998-2011.</t>
  </si>
  <si>
    <t>2004</t>
  </si>
  <si>
    <t>2005</t>
  </si>
  <si>
    <t>2006</t>
  </si>
  <si>
    <t>2007</t>
  </si>
  <si>
    <t>Borgo Tossignano</t>
  </si>
  <si>
    <t>Camugnano</t>
  </si>
  <si>
    <t>Castel d'Aiano</t>
  </si>
  <si>
    <t>Castel del Rio</t>
  </si>
  <si>
    <t>Castello di Serravalle</t>
  </si>
  <si>
    <t>Fontanelice</t>
  </si>
  <si>
    <t>Galliera</t>
  </si>
  <si>
    <t>Granaglione</t>
  </si>
  <si>
    <t>Loiano</t>
  </si>
  <si>
    <t>Monterenzio</t>
  </si>
  <si>
    <t>Monzuno</t>
  </si>
  <si>
    <t>Savigno</t>
  </si>
  <si>
    <t>(a) Viene fornito il numero degli sportelli ubicati in ciascun comune in cui sia presente almeno una banca.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</si>
</sst>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_-[$€]\ * #,##0.00_-;\-[$€]\ * #,##0.00_-;_-[$€]\ * &quot;-&quot;??_-;_-@_-"/>
    <numFmt numFmtId="165" formatCode="#,##0.000"/>
    <numFmt numFmtId="166" formatCode="#,##0_ ;\-#,##0\ "/>
    <numFmt numFmtId="167" formatCode="\+\ #;0;\-\ #"/>
    <numFmt numFmtId="168" formatCode="\+0.0%;\-0.0%;0%"/>
    <numFmt numFmtId="169" formatCode="\+#;\-#;0"/>
  </numFmts>
  <fonts count="27" x14ac:knownFonts="1">
    <font>
      <sz val="10"/>
      <name val="Courier"/>
    </font>
    <font>
      <sz val="10"/>
      <name val="Arial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sz val="10"/>
      <color indexed="8"/>
      <name val="Arial"/>
    </font>
    <font>
      <i/>
      <sz val="10"/>
      <name val="Arial"/>
      <family val="2"/>
    </font>
    <font>
      <i/>
      <sz val="10"/>
      <color indexed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1"/>
      <color indexed="10"/>
      <name val="Arial"/>
      <family val="2"/>
    </font>
    <font>
      <b/>
      <sz val="20"/>
      <color indexed="12"/>
      <name val="Arial"/>
      <family val="2"/>
    </font>
    <font>
      <sz val="18"/>
      <color indexed="12"/>
      <name val="Arial Black"/>
      <family val="2"/>
    </font>
    <font>
      <b/>
      <sz val="16"/>
      <color indexed="12"/>
      <name val="Arial"/>
      <family val="2"/>
    </font>
    <font>
      <sz val="16"/>
      <color indexed="12"/>
      <name val="Arial Black"/>
      <family val="2"/>
    </font>
    <font>
      <b/>
      <i/>
      <sz val="12"/>
      <color indexed="12"/>
      <name val="Arial"/>
      <family val="2"/>
    </font>
    <font>
      <b/>
      <i/>
      <sz val="16"/>
      <color indexed="12"/>
      <name val="Arial"/>
      <family val="2"/>
    </font>
    <font>
      <b/>
      <sz val="14"/>
      <color indexed="12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9"/>
      <color indexed="12"/>
      <name val="Arial"/>
      <family val="2"/>
    </font>
    <font>
      <b/>
      <i/>
      <sz val="14"/>
      <color indexed="12"/>
      <name val="Arial"/>
      <family val="2"/>
    </font>
    <font>
      <b/>
      <sz val="12"/>
      <color indexed="12"/>
      <name val="Arial"/>
      <family val="2"/>
    </font>
    <font>
      <b/>
      <vertAlign val="superscript"/>
      <sz val="14"/>
      <color indexed="12"/>
      <name val="Arial"/>
      <family val="2"/>
    </font>
    <font>
      <sz val="12"/>
      <color indexed="12"/>
      <name val="Arial Black"/>
      <family val="2"/>
    </font>
    <font>
      <b/>
      <sz val="11"/>
      <color indexed="12"/>
      <name val="Arial"/>
      <family val="2"/>
    </font>
    <font>
      <b/>
      <sz val="10"/>
      <color indexed="10"/>
      <name val="Arial"/>
      <family val="2"/>
    </font>
    <font>
      <b/>
      <i/>
      <sz val="11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8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/>
  </cellStyleXfs>
  <cellXfs count="187">
    <xf numFmtId="0" fontId="0" fillId="0" borderId="0" xfId="0"/>
    <xf numFmtId="0" fontId="2" fillId="0" borderId="0" xfId="2" applyFont="1"/>
    <xf numFmtId="0" fontId="2" fillId="0" borderId="0" xfId="2" applyFont="1" applyAlignment="1">
      <alignment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horizont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2" fillId="0" borderId="0" xfId="2" applyFont="1" applyBorder="1" applyAlignment="1">
      <alignment vertical="center"/>
    </xf>
    <xf numFmtId="167" fontId="7" fillId="0" borderId="0" xfId="0" applyNumberFormat="1" applyFont="1" applyBorder="1" applyAlignment="1">
      <alignment horizontal="center" vertical="center"/>
    </xf>
    <xf numFmtId="0" fontId="6" fillId="0" borderId="0" xfId="2" applyFont="1" applyAlignment="1">
      <alignment vertical="center"/>
    </xf>
    <xf numFmtId="1" fontId="2" fillId="0" borderId="0" xfId="2" applyNumberFormat="1" applyFont="1" applyAlignment="1">
      <alignment vertical="center"/>
    </xf>
    <xf numFmtId="0" fontId="3" fillId="0" borderId="5" xfId="4" applyFont="1" applyFill="1" applyBorder="1" applyAlignment="1">
      <alignment vertical="center"/>
    </xf>
    <xf numFmtId="0" fontId="7" fillId="0" borderId="6" xfId="0" applyFont="1" applyBorder="1" applyAlignment="1">
      <alignment vertical="center"/>
    </xf>
    <xf numFmtId="0" fontId="3" fillId="0" borderId="7" xfId="4" applyFont="1" applyFill="1" applyBorder="1" applyAlignment="1">
      <alignment vertical="center"/>
    </xf>
    <xf numFmtId="0" fontId="7" fillId="0" borderId="8" xfId="0" applyFont="1" applyBorder="1" applyAlignment="1">
      <alignment vertical="center"/>
    </xf>
    <xf numFmtId="168" fontId="2" fillId="0" borderId="9" xfId="4" applyNumberFormat="1" applyFont="1" applyFill="1" applyBorder="1" applyAlignment="1">
      <alignment horizontal="center" vertical="center"/>
    </xf>
    <xf numFmtId="168" fontId="2" fillId="0" borderId="10" xfId="4" applyNumberFormat="1" applyFont="1" applyFill="1" applyBorder="1" applyAlignment="1">
      <alignment horizontal="center" vertical="center"/>
    </xf>
    <xf numFmtId="168" fontId="6" fillId="0" borderId="10" xfId="4" applyNumberFormat="1" applyFont="1" applyFill="1" applyBorder="1" applyAlignment="1">
      <alignment horizontal="center" vertical="center"/>
    </xf>
    <xf numFmtId="168" fontId="2" fillId="0" borderId="11" xfId="4" applyNumberFormat="1" applyFont="1" applyFill="1" applyBorder="1" applyAlignment="1">
      <alignment horizontal="center" vertical="center"/>
    </xf>
    <xf numFmtId="168" fontId="3" fillId="0" borderId="12" xfId="4" applyNumberFormat="1" applyFont="1" applyFill="1" applyBorder="1" applyAlignment="1">
      <alignment horizontal="center" vertical="center"/>
    </xf>
    <xf numFmtId="168" fontId="2" fillId="0" borderId="13" xfId="3" applyNumberFormat="1" applyFont="1" applyFill="1" applyBorder="1" applyAlignment="1">
      <alignment horizontal="center" vertical="center"/>
    </xf>
    <xf numFmtId="168" fontId="2" fillId="0" borderId="14" xfId="3" applyNumberFormat="1" applyFont="1" applyFill="1" applyBorder="1" applyAlignment="1">
      <alignment horizontal="center" vertical="center"/>
    </xf>
    <xf numFmtId="168" fontId="6" fillId="0" borderId="14" xfId="3" applyNumberFormat="1" applyFont="1" applyFill="1" applyBorder="1" applyAlignment="1">
      <alignment horizontal="center" vertical="center"/>
    </xf>
    <xf numFmtId="168" fontId="2" fillId="0" borderId="15" xfId="3" applyNumberFormat="1" applyFont="1" applyFill="1" applyBorder="1" applyAlignment="1">
      <alignment horizontal="center" vertical="center"/>
    </xf>
    <xf numFmtId="168" fontId="3" fillId="0" borderId="16" xfId="3" applyNumberFormat="1" applyFont="1" applyFill="1" applyBorder="1" applyAlignment="1">
      <alignment horizontal="center" vertical="center"/>
    </xf>
    <xf numFmtId="43" fontId="2" fillId="0" borderId="17" xfId="4" applyNumberFormat="1" applyFont="1" applyFill="1" applyBorder="1" applyAlignment="1">
      <alignment horizontal="right" vertical="center"/>
    </xf>
    <xf numFmtId="43" fontId="2" fillId="0" borderId="2" xfId="4" applyNumberFormat="1" applyFont="1" applyFill="1" applyBorder="1" applyAlignment="1">
      <alignment horizontal="right" vertical="center"/>
    </xf>
    <xf numFmtId="43" fontId="6" fillId="0" borderId="2" xfId="4" applyNumberFormat="1" applyFont="1" applyFill="1" applyBorder="1" applyAlignment="1">
      <alignment horizontal="right" vertical="center"/>
    </xf>
    <xf numFmtId="43" fontId="2" fillId="0" borderId="8" xfId="4" applyNumberFormat="1" applyFont="1" applyFill="1" applyBorder="1" applyAlignment="1">
      <alignment horizontal="right" vertical="center"/>
    </xf>
    <xf numFmtId="43" fontId="3" fillId="0" borderId="7" xfId="4" applyNumberFormat="1" applyFont="1" applyFill="1" applyBorder="1" applyAlignment="1">
      <alignment horizontal="right" vertical="center"/>
    </xf>
    <xf numFmtId="3" fontId="7" fillId="0" borderId="17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3" fontId="7" fillId="0" borderId="8" xfId="0" applyNumberFormat="1" applyFont="1" applyBorder="1" applyAlignment="1">
      <alignment horizontal="center" vertical="center"/>
    </xf>
    <xf numFmtId="4" fontId="8" fillId="0" borderId="7" xfId="0" quotePrefix="1" applyNumberFormat="1" applyFont="1" applyBorder="1" applyAlignment="1">
      <alignment horizontal="center" vertical="center"/>
    </xf>
    <xf numFmtId="0" fontId="9" fillId="0" borderId="18" xfId="4" applyFont="1" applyFill="1" applyBorder="1" applyAlignment="1">
      <alignment vertical="center"/>
    </xf>
    <xf numFmtId="0" fontId="9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0" fontId="13" fillId="0" borderId="0" xfId="2" applyFont="1" applyAlignment="1">
      <alignment vertical="center"/>
    </xf>
    <xf numFmtId="0" fontId="14" fillId="0" borderId="0" xfId="2" applyFont="1" applyAlignment="1">
      <alignment horizontal="center" vertical="center"/>
    </xf>
    <xf numFmtId="0" fontId="15" fillId="0" borderId="0" xfId="2" applyFont="1" applyAlignment="1">
      <alignment vertical="center"/>
    </xf>
    <xf numFmtId="0" fontId="16" fillId="0" borderId="0" xfId="2" applyFont="1" applyAlignment="1" applyProtection="1">
      <alignment horizontal="center" vertical="center"/>
      <protection locked="0"/>
    </xf>
    <xf numFmtId="0" fontId="17" fillId="0" borderId="0" xfId="2" applyFont="1"/>
    <xf numFmtId="0" fontId="17" fillId="0" borderId="0" xfId="2" applyFont="1" applyAlignment="1">
      <alignment vertical="center"/>
    </xf>
    <xf numFmtId="0" fontId="9" fillId="0" borderId="19" xfId="4" applyFont="1" applyFill="1" applyBorder="1" applyAlignment="1">
      <alignment vertical="center"/>
    </xf>
    <xf numFmtId="43" fontId="9" fillId="0" borderId="18" xfId="4" applyNumberFormat="1" applyFont="1" applyFill="1" applyBorder="1" applyAlignment="1">
      <alignment horizontal="right" vertical="center"/>
    </xf>
    <xf numFmtId="168" fontId="9" fillId="0" borderId="20" xfId="4" applyNumberFormat="1" applyFont="1" applyFill="1" applyBorder="1" applyAlignment="1">
      <alignment horizontal="center" vertical="center"/>
    </xf>
    <xf numFmtId="168" fontId="9" fillId="0" borderId="21" xfId="3" applyNumberFormat="1" applyFont="1" applyFill="1" applyBorder="1" applyAlignment="1">
      <alignment horizontal="center" vertical="center"/>
    </xf>
    <xf numFmtId="3" fontId="9" fillId="0" borderId="18" xfId="0" applyNumberFormat="1" applyFont="1" applyBorder="1" applyAlignment="1">
      <alignment horizontal="center" vertical="center"/>
    </xf>
    <xf numFmtId="169" fontId="7" fillId="0" borderId="13" xfId="0" applyNumberFormat="1" applyFont="1" applyBorder="1" applyAlignment="1">
      <alignment horizontal="center" vertical="center"/>
    </xf>
    <xf numFmtId="169" fontId="7" fillId="0" borderId="14" xfId="0" applyNumberFormat="1" applyFont="1" applyBorder="1" applyAlignment="1">
      <alignment horizontal="center" vertical="center"/>
    </xf>
    <xf numFmtId="169" fontId="5" fillId="0" borderId="14" xfId="0" applyNumberFormat="1" applyFont="1" applyBorder="1" applyAlignment="1">
      <alignment horizontal="center" vertical="center"/>
    </xf>
    <xf numFmtId="169" fontId="7" fillId="0" borderId="15" xfId="0" applyNumberFormat="1" applyFont="1" applyBorder="1" applyAlignment="1">
      <alignment horizontal="center" vertical="center"/>
    </xf>
    <xf numFmtId="169" fontId="8" fillId="0" borderId="16" xfId="0" quotePrefix="1" applyNumberFormat="1" applyFont="1" applyBorder="1" applyAlignment="1">
      <alignment horizontal="center" vertical="center"/>
    </xf>
    <xf numFmtId="169" fontId="9" fillId="0" borderId="21" xfId="0" applyNumberFormat="1" applyFont="1" applyBorder="1" applyAlignment="1">
      <alignment horizontal="center" vertical="center"/>
    </xf>
    <xf numFmtId="4" fontId="9" fillId="0" borderId="24" xfId="0" applyNumberFormat="1" applyFont="1" applyBorder="1" applyAlignment="1">
      <alignment horizontal="right" vertical="center"/>
    </xf>
    <xf numFmtId="165" fontId="2" fillId="0" borderId="41" xfId="4" applyNumberFormat="1" applyFont="1" applyFill="1" applyBorder="1" applyAlignment="1">
      <alignment horizontal="right" vertical="center"/>
    </xf>
    <xf numFmtId="165" fontId="2" fillId="0" borderId="41" xfId="3" applyNumberFormat="1" applyFont="1" applyFill="1" applyBorder="1" applyAlignment="1">
      <alignment horizontal="right" vertical="center"/>
    </xf>
    <xf numFmtId="165" fontId="6" fillId="0" borderId="41" xfId="3" applyNumberFormat="1" applyFont="1" applyFill="1" applyBorder="1" applyAlignment="1">
      <alignment horizontal="right" vertical="center"/>
    </xf>
    <xf numFmtId="165" fontId="6" fillId="0" borderId="41" xfId="4" applyNumberFormat="1" applyFont="1" applyFill="1" applyBorder="1" applyAlignment="1">
      <alignment horizontal="right" vertical="center"/>
    </xf>
    <xf numFmtId="165" fontId="2" fillId="0" borderId="42" xfId="4" applyNumberFormat="1" applyFont="1" applyFill="1" applyBorder="1" applyAlignment="1">
      <alignment horizontal="right" vertical="center"/>
    </xf>
    <xf numFmtId="165" fontId="2" fillId="0" borderId="42" xfId="3" applyNumberFormat="1" applyFont="1" applyFill="1" applyBorder="1" applyAlignment="1">
      <alignment horizontal="right" vertical="center"/>
    </xf>
    <xf numFmtId="165" fontId="3" fillId="0" borderId="43" xfId="4" applyNumberFormat="1" applyFont="1" applyFill="1" applyBorder="1" applyAlignment="1">
      <alignment horizontal="right" vertical="center"/>
    </xf>
    <xf numFmtId="165" fontId="3" fillId="0" borderId="43" xfId="3" applyNumberFormat="1" applyFont="1" applyFill="1" applyBorder="1" applyAlignment="1">
      <alignment horizontal="right" vertical="center"/>
    </xf>
    <xf numFmtId="165" fontId="9" fillId="0" borderId="24" xfId="4" applyNumberFormat="1" applyFont="1" applyFill="1" applyBorder="1" applyAlignment="1">
      <alignment horizontal="right" vertical="center"/>
    </xf>
    <xf numFmtId="165" fontId="9" fillId="0" borderId="24" xfId="3" applyNumberFormat="1" applyFont="1" applyFill="1" applyBorder="1" applyAlignment="1">
      <alignment horizontal="right" vertical="center"/>
    </xf>
    <xf numFmtId="166" fontId="7" fillId="0" borderId="44" xfId="0" applyNumberFormat="1" applyFont="1" applyBorder="1" applyAlignment="1">
      <alignment horizontal="right" vertical="center"/>
    </xf>
    <xf numFmtId="166" fontId="7" fillId="0" borderId="41" xfId="0" applyNumberFormat="1" applyFont="1" applyBorder="1" applyAlignment="1">
      <alignment horizontal="right" vertical="center"/>
    </xf>
    <xf numFmtId="166" fontId="5" fillId="0" borderId="41" xfId="0" applyNumberFormat="1" applyFont="1" applyBorder="1" applyAlignment="1">
      <alignment horizontal="right" vertical="center"/>
    </xf>
    <xf numFmtId="166" fontId="7" fillId="0" borderId="42" xfId="0" applyNumberFormat="1" applyFont="1" applyBorder="1" applyAlignment="1">
      <alignment horizontal="right" vertical="center"/>
    </xf>
    <xf numFmtId="49" fontId="8" fillId="0" borderId="43" xfId="0" quotePrefix="1" applyNumberFormat="1" applyFont="1" applyBorder="1" applyAlignment="1">
      <alignment horizontal="right" vertical="center"/>
    </xf>
    <xf numFmtId="3" fontId="9" fillId="0" borderId="24" xfId="0" applyNumberFormat="1" applyFont="1" applyBorder="1" applyAlignment="1">
      <alignment horizontal="right" vertical="center"/>
    </xf>
    <xf numFmtId="3" fontId="7" fillId="0" borderId="44" xfId="0" applyNumberFormat="1" applyFont="1" applyBorder="1" applyAlignment="1">
      <alignment horizontal="right" vertical="center"/>
    </xf>
    <xf numFmtId="3" fontId="7" fillId="0" borderId="41" xfId="0" applyNumberFormat="1" applyFont="1" applyBorder="1" applyAlignment="1">
      <alignment horizontal="right" vertical="center"/>
    </xf>
    <xf numFmtId="3" fontId="5" fillId="0" borderId="41" xfId="0" applyNumberFormat="1" applyFont="1" applyBorder="1" applyAlignment="1">
      <alignment horizontal="right" vertical="center"/>
    </xf>
    <xf numFmtId="3" fontId="5" fillId="0" borderId="41" xfId="0" quotePrefix="1" applyNumberFormat="1" applyFont="1" applyBorder="1" applyAlignment="1">
      <alignment horizontal="right" vertical="center"/>
    </xf>
    <xf numFmtId="3" fontId="7" fillId="0" borderId="42" xfId="0" applyNumberFormat="1" applyFont="1" applyBorder="1" applyAlignment="1">
      <alignment horizontal="right" vertical="center"/>
    </xf>
    <xf numFmtId="4" fontId="7" fillId="0" borderId="44" xfId="0" applyNumberFormat="1" applyFont="1" applyBorder="1" applyAlignment="1">
      <alignment horizontal="right" vertical="center"/>
    </xf>
    <xf numFmtId="4" fontId="7" fillId="0" borderId="41" xfId="0" applyNumberFormat="1" applyFont="1" applyBorder="1" applyAlignment="1">
      <alignment horizontal="right" vertical="center"/>
    </xf>
    <xf numFmtId="4" fontId="5" fillId="0" borderId="41" xfId="0" quotePrefix="1" applyNumberFormat="1" applyFont="1" applyBorder="1" applyAlignment="1">
      <alignment horizontal="right" vertical="center"/>
    </xf>
    <xf numFmtId="4" fontId="7" fillId="0" borderId="41" xfId="0" quotePrefix="1" applyNumberFormat="1" applyFont="1" applyBorder="1" applyAlignment="1">
      <alignment horizontal="right" vertical="center"/>
    </xf>
    <xf numFmtId="4" fontId="7" fillId="0" borderId="42" xfId="0" applyNumberFormat="1" applyFont="1" applyBorder="1" applyAlignment="1">
      <alignment horizontal="right" vertical="center"/>
    </xf>
    <xf numFmtId="4" fontId="8" fillId="0" borderId="43" xfId="0" quotePrefix="1" applyNumberFormat="1" applyFont="1" applyBorder="1" applyAlignment="1">
      <alignment horizontal="right" vertical="center"/>
    </xf>
    <xf numFmtId="3" fontId="7" fillId="0" borderId="45" xfId="0" applyNumberFormat="1" applyFont="1" applyBorder="1" applyAlignment="1">
      <alignment horizontal="right" vertical="center"/>
    </xf>
    <xf numFmtId="3" fontId="7" fillId="0" borderId="14" xfId="0" applyNumberFormat="1" applyFont="1" applyBorder="1" applyAlignment="1">
      <alignment horizontal="right" vertical="center"/>
    </xf>
    <xf numFmtId="3" fontId="5" fillId="0" borderId="14" xfId="0" applyNumberFormat="1" applyFont="1" applyBorder="1" applyAlignment="1">
      <alignment horizontal="right" vertical="center"/>
    </xf>
    <xf numFmtId="3" fontId="5" fillId="0" borderId="14" xfId="0" quotePrefix="1" applyNumberFormat="1" applyFont="1" applyBorder="1" applyAlignment="1">
      <alignment horizontal="right" vertical="center"/>
    </xf>
    <xf numFmtId="3" fontId="7" fillId="0" borderId="15" xfId="0" applyNumberFormat="1" applyFont="1" applyBorder="1" applyAlignment="1">
      <alignment horizontal="right" vertical="center"/>
    </xf>
    <xf numFmtId="3" fontId="8" fillId="0" borderId="16" xfId="0" quotePrefix="1" applyNumberFormat="1" applyFont="1" applyBorder="1" applyAlignment="1">
      <alignment horizontal="right" vertical="center"/>
    </xf>
    <xf numFmtId="3" fontId="9" fillId="0" borderId="21" xfId="0" applyNumberFormat="1" applyFont="1" applyBorder="1" applyAlignment="1">
      <alignment horizontal="right" vertical="center"/>
    </xf>
    <xf numFmtId="0" fontId="23" fillId="0" borderId="0" xfId="2" applyFont="1" applyAlignment="1">
      <alignment vertical="center"/>
    </xf>
    <xf numFmtId="0" fontId="24" fillId="2" borderId="38" xfId="2" applyFont="1" applyFill="1" applyBorder="1" applyAlignment="1" applyProtection="1">
      <alignment horizontal="right" vertical="center" wrapText="1"/>
    </xf>
    <xf numFmtId="0" fontId="24" fillId="2" borderId="19" xfId="2" applyFont="1" applyFill="1" applyBorder="1" applyAlignment="1" applyProtection="1">
      <alignment vertical="center" wrapText="1"/>
    </xf>
    <xf numFmtId="0" fontId="7" fillId="0" borderId="46" xfId="0" applyFont="1" applyBorder="1" applyAlignment="1">
      <alignment vertical="center"/>
    </xf>
    <xf numFmtId="4" fontId="2" fillId="0" borderId="47" xfId="4" applyNumberFormat="1" applyFont="1" applyFill="1" applyBorder="1" applyAlignment="1">
      <alignment horizontal="right" vertical="center"/>
    </xf>
    <xf numFmtId="4" fontId="2" fillId="0" borderId="44" xfId="4" applyNumberFormat="1" applyFont="1" applyFill="1" applyBorder="1" applyAlignment="1">
      <alignment horizontal="right" vertical="center"/>
    </xf>
    <xf numFmtId="4" fontId="2" fillId="0" borderId="48" xfId="4" applyNumberFormat="1" applyFont="1" applyFill="1" applyBorder="1" applyAlignment="1">
      <alignment horizontal="right" vertical="center"/>
    </xf>
    <xf numFmtId="4" fontId="2" fillId="0" borderId="49" xfId="4" applyNumberFormat="1" applyFont="1" applyFill="1" applyBorder="1" applyAlignment="1">
      <alignment horizontal="right" vertical="center"/>
    </xf>
    <xf numFmtId="4" fontId="2" fillId="0" borderId="41" xfId="4" applyNumberFormat="1" applyFont="1" applyFill="1" applyBorder="1" applyAlignment="1">
      <alignment horizontal="right" vertical="center"/>
    </xf>
    <xf numFmtId="4" fontId="2" fillId="0" borderId="50" xfId="4" applyNumberFormat="1" applyFont="1" applyFill="1" applyBorder="1" applyAlignment="1">
      <alignment horizontal="right" vertical="center"/>
    </xf>
    <xf numFmtId="4" fontId="6" fillId="0" borderId="49" xfId="4" applyNumberFormat="1" applyFont="1" applyFill="1" applyBorder="1" applyAlignment="1">
      <alignment horizontal="center" vertical="center"/>
    </xf>
    <xf numFmtId="4" fontId="6" fillId="0" borderId="49" xfId="4" applyNumberFormat="1" applyFont="1" applyFill="1" applyBorder="1" applyAlignment="1">
      <alignment horizontal="right" vertical="center"/>
    </xf>
    <xf numFmtId="4" fontId="6" fillId="0" borderId="41" xfId="4" applyNumberFormat="1" applyFont="1" applyFill="1" applyBorder="1" applyAlignment="1">
      <alignment horizontal="right" vertical="center"/>
    </xf>
    <xf numFmtId="4" fontId="6" fillId="0" borderId="50" xfId="4" applyNumberFormat="1" applyFont="1" applyFill="1" applyBorder="1" applyAlignment="1">
      <alignment horizontal="right" vertical="center"/>
    </xf>
    <xf numFmtId="4" fontId="6" fillId="0" borderId="41" xfId="4" applyNumberFormat="1" applyFont="1" applyFill="1" applyBorder="1" applyAlignment="1">
      <alignment horizontal="center" vertical="center"/>
    </xf>
    <xf numFmtId="4" fontId="6" fillId="0" borderId="50" xfId="4" applyNumberFormat="1" applyFont="1" applyFill="1" applyBorder="1" applyAlignment="1">
      <alignment horizontal="center" vertical="center"/>
    </xf>
    <xf numFmtId="4" fontId="6" fillId="0" borderId="2" xfId="4" applyNumberFormat="1" applyFont="1" applyFill="1" applyBorder="1" applyAlignment="1">
      <alignment horizontal="center" vertical="center"/>
    </xf>
    <xf numFmtId="4" fontId="2" fillId="0" borderId="51" xfId="4" applyNumberFormat="1" applyFont="1" applyFill="1" applyBorder="1" applyAlignment="1">
      <alignment horizontal="right" vertical="center"/>
    </xf>
    <xf numFmtId="4" fontId="2" fillId="0" borderId="42" xfId="4" applyNumberFormat="1" applyFont="1" applyFill="1" applyBorder="1" applyAlignment="1">
      <alignment horizontal="right" vertical="center"/>
    </xf>
    <xf numFmtId="4" fontId="2" fillId="0" borderId="52" xfId="4" applyNumberFormat="1" applyFont="1" applyFill="1" applyBorder="1" applyAlignment="1">
      <alignment horizontal="right" vertical="center"/>
    </xf>
    <xf numFmtId="0" fontId="3" fillId="0" borderId="53" xfId="4" applyFont="1" applyFill="1" applyBorder="1" applyAlignment="1">
      <alignment vertical="center"/>
    </xf>
    <xf numFmtId="4" fontId="3" fillId="0" borderId="54" xfId="4" applyNumberFormat="1" applyFont="1" applyFill="1" applyBorder="1" applyAlignment="1">
      <alignment horizontal="right" vertical="center"/>
    </xf>
    <xf numFmtId="4" fontId="3" fillId="0" borderId="55" xfId="4" applyNumberFormat="1" applyFont="1" applyFill="1" applyBorder="1" applyAlignment="1">
      <alignment horizontal="right" vertical="center"/>
    </xf>
    <xf numFmtId="4" fontId="3" fillId="0" borderId="56" xfId="4" applyNumberFormat="1" applyFont="1" applyFill="1" applyBorder="1" applyAlignment="1">
      <alignment horizontal="right" vertical="center"/>
    </xf>
    <xf numFmtId="0" fontId="9" fillId="3" borderId="19" xfId="4" applyFont="1" applyFill="1" applyBorder="1" applyAlignment="1">
      <alignment vertical="center"/>
    </xf>
    <xf numFmtId="4" fontId="25" fillId="3" borderId="57" xfId="4" applyNumberFormat="1" applyFont="1" applyFill="1" applyBorder="1" applyAlignment="1">
      <alignment horizontal="right" vertical="center"/>
    </xf>
    <xf numFmtId="4" fontId="25" fillId="3" borderId="24" xfId="4" applyNumberFormat="1" applyFont="1" applyFill="1" applyBorder="1" applyAlignment="1">
      <alignment horizontal="right" vertical="center"/>
    </xf>
    <xf numFmtId="4" fontId="25" fillId="3" borderId="31" xfId="4" applyNumberFormat="1" applyFont="1" applyFill="1" applyBorder="1" applyAlignment="1">
      <alignment horizontal="right" vertical="center"/>
    </xf>
    <xf numFmtId="0" fontId="25" fillId="0" borderId="0" xfId="2" applyFont="1" applyAlignment="1">
      <alignment vertical="center"/>
    </xf>
    <xf numFmtId="4" fontId="2" fillId="0" borderId="1" xfId="4" applyNumberFormat="1" applyFont="1" applyFill="1" applyBorder="1" applyAlignment="1">
      <alignment horizontal="right" vertical="center"/>
    </xf>
    <xf numFmtId="4" fontId="2" fillId="0" borderId="2" xfId="4" applyNumberFormat="1" applyFont="1" applyFill="1" applyBorder="1" applyAlignment="1">
      <alignment horizontal="right" vertical="center"/>
    </xf>
    <xf numFmtId="4" fontId="6" fillId="0" borderId="2" xfId="4" applyNumberFormat="1" applyFont="1" applyFill="1" applyBorder="1" applyAlignment="1">
      <alignment horizontal="right" vertical="center"/>
    </xf>
    <xf numFmtId="4" fontId="2" fillId="0" borderId="8" xfId="4" applyNumberFormat="1" applyFont="1" applyFill="1" applyBorder="1" applyAlignment="1">
      <alignment horizontal="right" vertical="center"/>
    </xf>
    <xf numFmtId="4" fontId="3" fillId="0" borderId="58" xfId="4" applyNumberFormat="1" applyFont="1" applyFill="1" applyBorder="1" applyAlignment="1">
      <alignment horizontal="right" vertical="center"/>
    </xf>
    <xf numFmtId="3" fontId="16" fillId="0" borderId="0" xfId="2" applyNumberFormat="1" applyFont="1" applyAlignment="1" applyProtection="1">
      <alignment horizontal="center" vertical="center"/>
      <protection locked="0"/>
    </xf>
    <xf numFmtId="3" fontId="2" fillId="0" borderId="47" xfId="4" applyNumberFormat="1" applyFont="1" applyFill="1" applyBorder="1" applyAlignment="1">
      <alignment horizontal="center" vertical="center"/>
    </xf>
    <xf numFmtId="3" fontId="2" fillId="0" borderId="44" xfId="4" applyNumberFormat="1" applyFont="1" applyFill="1" applyBorder="1" applyAlignment="1">
      <alignment horizontal="center" vertical="center"/>
    </xf>
    <xf numFmtId="3" fontId="2" fillId="0" borderId="48" xfId="4" applyNumberFormat="1" applyFont="1" applyFill="1" applyBorder="1" applyAlignment="1">
      <alignment horizontal="center" vertical="center"/>
    </xf>
    <xf numFmtId="3" fontId="2" fillId="0" borderId="49" xfId="4" applyNumberFormat="1" applyFont="1" applyFill="1" applyBorder="1" applyAlignment="1">
      <alignment horizontal="center" vertical="center"/>
    </xf>
    <xf numFmtId="3" fontId="2" fillId="0" borderId="41" xfId="4" applyNumberFormat="1" applyFont="1" applyFill="1" applyBorder="1" applyAlignment="1">
      <alignment horizontal="center" vertical="center"/>
    </xf>
    <xf numFmtId="3" fontId="2" fillId="0" borderId="50" xfId="4" applyNumberFormat="1" applyFont="1" applyFill="1" applyBorder="1" applyAlignment="1">
      <alignment horizontal="center" vertical="center"/>
    </xf>
    <xf numFmtId="0" fontId="7" fillId="0" borderId="59" xfId="0" applyFont="1" applyBorder="1" applyAlignment="1">
      <alignment vertical="center"/>
    </xf>
    <xf numFmtId="3" fontId="2" fillId="0" borderId="60" xfId="4" applyNumberFormat="1" applyFont="1" applyFill="1" applyBorder="1" applyAlignment="1">
      <alignment horizontal="center" vertical="center"/>
    </xf>
    <xf numFmtId="3" fontId="2" fillId="0" borderId="61" xfId="4" applyNumberFormat="1" applyFont="1" applyFill="1" applyBorder="1" applyAlignment="1">
      <alignment horizontal="center" vertical="center"/>
    </xf>
    <xf numFmtId="3" fontId="2" fillId="0" borderId="62" xfId="4" applyNumberFormat="1" applyFont="1" applyFill="1" applyBorder="1" applyAlignment="1">
      <alignment horizontal="center" vertical="center"/>
    </xf>
    <xf numFmtId="3" fontId="9" fillId="3" borderId="57" xfId="4" applyNumberFormat="1" applyFont="1" applyFill="1" applyBorder="1" applyAlignment="1">
      <alignment horizontal="center" vertical="center"/>
    </xf>
    <xf numFmtId="3" fontId="9" fillId="3" borderId="24" xfId="4" applyNumberFormat="1" applyFont="1" applyFill="1" applyBorder="1" applyAlignment="1">
      <alignment horizontal="center" vertical="center"/>
    </xf>
    <xf numFmtId="3" fontId="9" fillId="3" borderId="31" xfId="4" applyNumberFormat="1" applyFont="1" applyFill="1" applyBorder="1" applyAlignment="1">
      <alignment horizontal="center" vertical="center"/>
    </xf>
    <xf numFmtId="3" fontId="2" fillId="0" borderId="0" xfId="2" applyNumberFormat="1" applyFont="1" applyAlignment="1">
      <alignment horizontal="center" vertical="center"/>
    </xf>
    <xf numFmtId="0" fontId="18" fillId="0" borderId="0" xfId="2" applyFont="1" applyAlignment="1">
      <alignment vertical="center"/>
    </xf>
    <xf numFmtId="3" fontId="2" fillId="0" borderId="0" xfId="2" applyNumberFormat="1" applyFont="1" applyAlignment="1">
      <alignment horizontal="center"/>
    </xf>
    <xf numFmtId="0" fontId="18" fillId="0" borderId="22" xfId="2" applyFont="1" applyBorder="1" applyAlignment="1" applyProtection="1">
      <alignment horizontal="center" vertical="center" wrapText="1"/>
    </xf>
    <xf numFmtId="0" fontId="18" fillId="0" borderId="23" xfId="2" applyFont="1" applyBorder="1" applyAlignment="1" applyProtection="1">
      <alignment horizontal="center" vertical="center" wrapText="1"/>
    </xf>
    <xf numFmtId="0" fontId="18" fillId="0" borderId="24" xfId="2" applyFont="1" applyBorder="1" applyAlignment="1" applyProtection="1">
      <alignment horizontal="center" vertical="center" wrapText="1"/>
    </xf>
    <xf numFmtId="0" fontId="18" fillId="0" borderId="25" xfId="2" applyFont="1" applyBorder="1" applyAlignment="1" applyProtection="1">
      <alignment horizontal="center" vertical="center" wrapText="1"/>
    </xf>
    <xf numFmtId="0" fontId="18" fillId="0" borderId="26" xfId="2" applyFont="1" applyBorder="1" applyAlignment="1" applyProtection="1">
      <alignment horizontal="center" vertical="center" wrapText="1"/>
    </xf>
    <xf numFmtId="0" fontId="18" fillId="0" borderId="21" xfId="2" applyFont="1" applyBorder="1" applyAlignment="1" applyProtection="1">
      <alignment horizontal="center" vertical="center" wrapText="1"/>
    </xf>
    <xf numFmtId="0" fontId="18" fillId="0" borderId="27" xfId="2" applyFont="1" applyBorder="1" applyAlignment="1" applyProtection="1">
      <alignment horizontal="left" vertical="center" wrapText="1"/>
    </xf>
    <xf numFmtId="0" fontId="18" fillId="0" borderId="28" xfId="2" applyFont="1" applyBorder="1" applyAlignment="1" applyProtection="1">
      <alignment horizontal="left" vertical="center" wrapText="1"/>
    </xf>
    <xf numFmtId="0" fontId="18" fillId="0" borderId="18" xfId="2" applyFont="1" applyBorder="1" applyAlignment="1" applyProtection="1">
      <alignment horizontal="left" vertical="center" wrapText="1"/>
    </xf>
    <xf numFmtId="0" fontId="12" fillId="0" borderId="0" xfId="2" applyFont="1" applyAlignment="1" applyProtection="1">
      <alignment horizontal="center" vertical="center" wrapText="1"/>
      <protection locked="0"/>
    </xf>
    <xf numFmtId="0" fontId="14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0" fillId="0" borderId="0" xfId="2" applyFont="1" applyAlignment="1" applyProtection="1">
      <alignment horizontal="center" vertical="center" wrapText="1"/>
      <protection locked="0"/>
    </xf>
    <xf numFmtId="0" fontId="21" fillId="0" borderId="29" xfId="2" applyFont="1" applyBorder="1" applyAlignment="1" applyProtection="1">
      <alignment horizontal="center" vertical="center" wrapText="1"/>
    </xf>
    <xf numFmtId="0" fontId="21" fillId="0" borderId="18" xfId="2" applyFont="1" applyBorder="1" applyAlignment="1" applyProtection="1">
      <alignment horizontal="center" vertical="center" wrapText="1"/>
    </xf>
    <xf numFmtId="0" fontId="21" fillId="0" borderId="30" xfId="2" applyFont="1" applyBorder="1" applyAlignment="1" applyProtection="1">
      <alignment horizontal="center" vertical="center" wrapText="1"/>
    </xf>
    <xf numFmtId="0" fontId="21" fillId="0" borderId="31" xfId="2" applyFont="1" applyBorder="1" applyAlignment="1" applyProtection="1">
      <alignment horizontal="center" vertical="center" wrapText="1"/>
    </xf>
    <xf numFmtId="0" fontId="20" fillId="0" borderId="0" xfId="2" applyFont="1" applyAlignment="1" applyProtection="1">
      <alignment horizontal="center" vertical="center" wrapText="1"/>
      <protection locked="0"/>
    </xf>
    <xf numFmtId="0" fontId="21" fillId="0" borderId="32" xfId="2" applyFont="1" applyBorder="1" applyAlignment="1" applyProtection="1">
      <alignment horizontal="center" vertical="center" wrapText="1"/>
    </xf>
    <xf numFmtId="0" fontId="21" fillId="0" borderId="33" xfId="2" applyFont="1" applyBorder="1" applyAlignment="1" applyProtection="1">
      <alignment horizontal="center" vertical="center" wrapText="1"/>
    </xf>
    <xf numFmtId="0" fontId="21" fillId="0" borderId="34" xfId="2" applyFont="1" applyBorder="1" applyAlignment="1" applyProtection="1">
      <alignment horizontal="center" vertical="center" wrapText="1"/>
    </xf>
    <xf numFmtId="0" fontId="21" fillId="0" borderId="35" xfId="2" applyFont="1" applyBorder="1" applyAlignment="1" applyProtection="1">
      <alignment horizontal="center" vertical="center" wrapText="1"/>
    </xf>
    <xf numFmtId="0" fontId="21" fillId="0" borderId="36" xfId="2" applyFont="1" applyBorder="1" applyAlignment="1" applyProtection="1">
      <alignment horizontal="center" vertical="center" wrapText="1"/>
    </xf>
    <xf numFmtId="0" fontId="21" fillId="0" borderId="37" xfId="2" applyFont="1" applyBorder="1" applyAlignment="1" applyProtection="1">
      <alignment horizontal="center" vertical="center" wrapText="1"/>
    </xf>
    <xf numFmtId="0" fontId="20" fillId="0" borderId="0" xfId="2" applyFont="1" applyAlignment="1">
      <alignment horizontal="center" vertical="center"/>
    </xf>
    <xf numFmtId="0" fontId="21" fillId="0" borderId="38" xfId="2" applyFont="1" applyBorder="1" applyAlignment="1" applyProtection="1">
      <alignment horizontal="left" vertical="center" wrapText="1"/>
    </xf>
    <xf numFmtId="0" fontId="21" fillId="0" borderId="39" xfId="2" applyFont="1" applyBorder="1" applyAlignment="1" applyProtection="1">
      <alignment horizontal="left" vertical="center" wrapText="1"/>
    </xf>
    <xf numFmtId="0" fontId="21" fillId="0" borderId="19" xfId="2" applyFont="1" applyBorder="1" applyAlignment="1" applyProtection="1">
      <alignment horizontal="left" vertical="center" wrapText="1"/>
    </xf>
    <xf numFmtId="0" fontId="19" fillId="0" borderId="30" xfId="2" applyFont="1" applyBorder="1" applyAlignment="1" applyProtection="1">
      <alignment horizontal="center" vertical="center" wrapText="1"/>
    </xf>
    <xf numFmtId="0" fontId="19" fillId="0" borderId="31" xfId="2" applyFont="1" applyBorder="1" applyAlignment="1" applyProtection="1">
      <alignment horizontal="center" vertical="center" wrapText="1"/>
    </xf>
    <xf numFmtId="0" fontId="21" fillId="0" borderId="0" xfId="2" applyFont="1" applyBorder="1" applyAlignment="1" applyProtection="1">
      <alignment horizontal="center" vertical="center" wrapText="1"/>
    </xf>
    <xf numFmtId="0" fontId="21" fillId="0" borderId="40" xfId="2" applyFont="1" applyBorder="1" applyAlignment="1" applyProtection="1">
      <alignment horizontal="center" vertical="center" wrapText="1"/>
    </xf>
    <xf numFmtId="0" fontId="16" fillId="2" borderId="35" xfId="2" applyFont="1" applyFill="1" applyBorder="1" applyAlignment="1" applyProtection="1">
      <alignment horizontal="center" vertical="center" wrapText="1"/>
    </xf>
    <xf numFmtId="0" fontId="16" fillId="2" borderId="31" xfId="2" applyFont="1" applyFill="1" applyBorder="1" applyAlignment="1" applyProtection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0" fontId="16" fillId="2" borderId="22" xfId="2" applyFont="1" applyFill="1" applyBorder="1" applyAlignment="1" applyProtection="1">
      <alignment horizontal="center" vertical="center" wrapText="1"/>
    </xf>
    <xf numFmtId="0" fontId="16" fillId="2" borderId="24" xfId="2" applyFont="1" applyFill="1" applyBorder="1" applyAlignment="1" applyProtection="1">
      <alignment horizontal="center" vertical="center" wrapText="1"/>
    </xf>
    <xf numFmtId="0" fontId="10" fillId="0" borderId="0" xfId="2" applyFont="1" applyAlignment="1" applyProtection="1">
      <alignment horizontal="center" vertical="center"/>
      <protection locked="0"/>
    </xf>
    <xf numFmtId="0" fontId="16" fillId="2" borderId="27" xfId="2" applyFont="1" applyFill="1" applyBorder="1" applyAlignment="1" applyProtection="1">
      <alignment horizontal="center" vertical="center" wrapText="1"/>
    </xf>
    <xf numFmtId="0" fontId="16" fillId="2" borderId="18" xfId="2" applyFont="1" applyFill="1" applyBorder="1" applyAlignment="1" applyProtection="1">
      <alignment horizontal="center" vertical="center" wrapText="1"/>
    </xf>
    <xf numFmtId="0" fontId="18" fillId="0" borderId="0" xfId="2" applyFont="1" applyAlignment="1">
      <alignment horizontal="center" vertical="center"/>
    </xf>
    <xf numFmtId="0" fontId="26" fillId="0" borderId="0" xfId="2" applyFont="1" applyAlignment="1">
      <alignment horizontal="center" vertical="center"/>
    </xf>
  </cellXfs>
  <cellStyles count="5">
    <cellStyle name="Euro" xfId="1"/>
    <cellStyle name="Normale" xfId="0" builtinId="0"/>
    <cellStyle name="Normale_Banchecomuni2000" xfId="2"/>
    <cellStyle name="Normale_Foglio1" xfId="3"/>
    <cellStyle name="Normale_Foglio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6"/>
  <sheetViews>
    <sheetView tabSelected="1" zoomScale="95" workbookViewId="0">
      <selection activeCell="N10" sqref="N10"/>
    </sheetView>
  </sheetViews>
  <sheetFormatPr defaultColWidth="8" defaultRowHeight="12.75" x14ac:dyDescent="0.2"/>
  <cols>
    <col min="1" max="1" width="23" style="1" customWidth="1"/>
    <col min="2" max="3" width="11.625" style="1" customWidth="1"/>
    <col min="4" max="4" width="8.375" style="1" bestFit="1" customWidth="1"/>
    <col min="5" max="5" width="11.5" style="1" customWidth="1"/>
    <col min="6" max="7" width="10.625" style="1" customWidth="1"/>
    <col min="8" max="8" width="13.625" style="1" customWidth="1"/>
    <col min="9" max="9" width="14.875" style="1" customWidth="1"/>
    <col min="10" max="10" width="10" style="4" customWidth="1"/>
    <col min="11" max="16384" width="8" style="1"/>
  </cols>
  <sheetData>
    <row r="1" spans="1:12" s="41" customFormat="1" ht="60" customHeight="1" x14ac:dyDescent="0.25">
      <c r="A1" s="157" t="s">
        <v>79</v>
      </c>
      <c r="B1" s="157"/>
      <c r="C1" s="157"/>
      <c r="D1" s="157"/>
      <c r="E1" s="157"/>
      <c r="F1" s="157"/>
      <c r="G1" s="157"/>
      <c r="H1" s="157"/>
      <c r="I1" s="157"/>
      <c r="J1" s="157"/>
    </row>
    <row r="2" spans="1:12" s="42" customFormat="1" ht="20.100000000000001" customHeight="1" x14ac:dyDescent="0.25">
      <c r="A2" s="154" t="s">
        <v>84</v>
      </c>
      <c r="B2" s="154"/>
      <c r="C2" s="154"/>
      <c r="D2" s="154"/>
      <c r="E2" s="154"/>
      <c r="F2" s="154"/>
      <c r="G2" s="154"/>
      <c r="H2" s="154"/>
      <c r="I2" s="154"/>
      <c r="J2" s="154"/>
    </row>
    <row r="3" spans="1:12" s="44" customFormat="1" ht="20.100000000000001" customHeight="1" x14ac:dyDescent="0.25">
      <c r="A3" s="155" t="s">
        <v>80</v>
      </c>
      <c r="B3" s="155"/>
      <c r="C3" s="155"/>
      <c r="D3" s="155"/>
      <c r="E3" s="155"/>
      <c r="F3" s="155"/>
      <c r="G3" s="155"/>
      <c r="H3" s="155"/>
      <c r="I3" s="155"/>
      <c r="J3" s="155"/>
      <c r="K3" s="43"/>
      <c r="L3" s="43"/>
    </row>
    <row r="4" spans="1:12" s="46" customFormat="1" ht="8.1" customHeight="1" thickBot="1" x14ac:dyDescent="0.25">
      <c r="A4" s="45"/>
      <c r="B4" s="45"/>
      <c r="C4" s="45"/>
      <c r="D4" s="45"/>
      <c r="E4" s="45"/>
      <c r="F4" s="45"/>
      <c r="G4" s="45"/>
      <c r="H4" s="45"/>
      <c r="I4" s="45"/>
      <c r="J4" s="45"/>
    </row>
    <row r="5" spans="1:12" s="47" customFormat="1" x14ac:dyDescent="0.25">
      <c r="A5" s="151" t="s">
        <v>62</v>
      </c>
      <c r="B5" s="145" t="s">
        <v>67</v>
      </c>
      <c r="C5" s="145" t="s">
        <v>68</v>
      </c>
      <c r="D5" s="145" t="s">
        <v>66</v>
      </c>
      <c r="E5" s="145" t="s">
        <v>83</v>
      </c>
      <c r="F5" s="145" t="s">
        <v>0</v>
      </c>
      <c r="G5" s="145" t="s">
        <v>1</v>
      </c>
      <c r="H5" s="145" t="s">
        <v>63</v>
      </c>
      <c r="I5" s="145" t="s">
        <v>64</v>
      </c>
      <c r="J5" s="148" t="s">
        <v>2</v>
      </c>
    </row>
    <row r="6" spans="1:12" s="47" customFormat="1" x14ac:dyDescent="0.25">
      <c r="A6" s="152"/>
      <c r="B6" s="146"/>
      <c r="C6" s="146"/>
      <c r="D6" s="146"/>
      <c r="E6" s="146"/>
      <c r="F6" s="146"/>
      <c r="G6" s="146"/>
      <c r="H6" s="146"/>
      <c r="I6" s="146"/>
      <c r="J6" s="149"/>
    </row>
    <row r="7" spans="1:12" s="47" customFormat="1" x14ac:dyDescent="0.25">
      <c r="A7" s="152"/>
      <c r="B7" s="146"/>
      <c r="C7" s="146"/>
      <c r="D7" s="146"/>
      <c r="E7" s="146"/>
      <c r="F7" s="146"/>
      <c r="G7" s="146"/>
      <c r="H7" s="146"/>
      <c r="I7" s="146"/>
      <c r="J7" s="149"/>
    </row>
    <row r="8" spans="1:12" s="47" customFormat="1" ht="13.5" thickBot="1" x14ac:dyDescent="0.3">
      <c r="A8" s="153"/>
      <c r="B8" s="147"/>
      <c r="C8" s="147"/>
      <c r="D8" s="147"/>
      <c r="E8" s="147"/>
      <c r="F8" s="147"/>
      <c r="G8" s="147"/>
      <c r="H8" s="147"/>
      <c r="I8" s="147"/>
      <c r="J8" s="150"/>
    </row>
    <row r="9" spans="1:12" s="2" customFormat="1" x14ac:dyDescent="0.25">
      <c r="A9" s="5" t="s">
        <v>3</v>
      </c>
      <c r="B9" s="60">
        <v>262.83999999999997</v>
      </c>
      <c r="C9" s="61">
        <v>183.24100000000001</v>
      </c>
      <c r="D9" s="76">
        <v>9</v>
      </c>
      <c r="E9" s="70">
        <v>11920</v>
      </c>
      <c r="F9" s="81">
        <f>B9*1000000/E9</f>
        <v>22050.335570469797</v>
      </c>
      <c r="G9" s="81">
        <f>C9*1000000/E9</f>
        <v>15372.567114093959</v>
      </c>
      <c r="H9" s="81">
        <v>29204444.44444444</v>
      </c>
      <c r="I9" s="81">
        <v>20360111.111111112</v>
      </c>
      <c r="J9" s="87">
        <v>1329</v>
      </c>
    </row>
    <row r="10" spans="1:12" s="2" customFormat="1" x14ac:dyDescent="0.25">
      <c r="A10" s="6" t="s">
        <v>4</v>
      </c>
      <c r="B10" s="60">
        <v>314.851</v>
      </c>
      <c r="C10" s="61">
        <v>193.37</v>
      </c>
      <c r="D10" s="77">
        <v>10</v>
      </c>
      <c r="E10" s="71">
        <v>9645</v>
      </c>
      <c r="F10" s="82">
        <f t="shared" ref="F10:F70" si="0">B10*1000000/E10</f>
        <v>32643.960601347848</v>
      </c>
      <c r="G10" s="82">
        <f t="shared" ref="G10:G70" si="1">C10*1000000/E10</f>
        <v>20048.729911871436</v>
      </c>
      <c r="H10" s="82">
        <v>31485100</v>
      </c>
      <c r="I10" s="82">
        <v>19337000</v>
      </c>
      <c r="J10" s="88">
        <v>974.4</v>
      </c>
    </row>
    <row r="11" spans="1:12" s="2" customFormat="1" x14ac:dyDescent="0.25">
      <c r="A11" s="6" t="s">
        <v>5</v>
      </c>
      <c r="B11" s="60">
        <v>37.848999999999997</v>
      </c>
      <c r="C11" s="61">
        <v>44.445999999999998</v>
      </c>
      <c r="D11" s="77">
        <v>3</v>
      </c>
      <c r="E11" s="71">
        <v>6760</v>
      </c>
      <c r="F11" s="82">
        <f t="shared" si="0"/>
        <v>5598.9644970414201</v>
      </c>
      <c r="G11" s="82">
        <f t="shared" si="1"/>
        <v>6574.8520710059174</v>
      </c>
      <c r="H11" s="82">
        <v>12616333.333333334</v>
      </c>
      <c r="I11" s="82">
        <v>14815333.333333334</v>
      </c>
      <c r="J11" s="88">
        <v>2246.3333333333335</v>
      </c>
    </row>
    <row r="12" spans="1:12" s="2" customFormat="1" x14ac:dyDescent="0.25">
      <c r="A12" s="6" t="s">
        <v>6</v>
      </c>
      <c r="B12" s="60">
        <v>149.87899999999999</v>
      </c>
      <c r="C12" s="61">
        <v>96.120999999999995</v>
      </c>
      <c r="D12" s="77">
        <v>8</v>
      </c>
      <c r="E12" s="71">
        <v>6691</v>
      </c>
      <c r="F12" s="82">
        <f t="shared" si="0"/>
        <v>22400.089672694663</v>
      </c>
      <c r="G12" s="82">
        <f t="shared" si="1"/>
        <v>14365.715139739948</v>
      </c>
      <c r="H12" s="82">
        <v>18734875</v>
      </c>
      <c r="I12" s="82">
        <v>12015125</v>
      </c>
      <c r="J12" s="88">
        <v>862</v>
      </c>
    </row>
    <row r="13" spans="1:12" s="2" customFormat="1" x14ac:dyDescent="0.25">
      <c r="A13" s="6" t="s">
        <v>7</v>
      </c>
      <c r="B13" s="60">
        <v>132.84200000000001</v>
      </c>
      <c r="C13" s="61">
        <v>68.313999999999993</v>
      </c>
      <c r="D13" s="77">
        <v>4</v>
      </c>
      <c r="E13" s="71">
        <v>5346</v>
      </c>
      <c r="F13" s="82">
        <f t="shared" si="0"/>
        <v>24848.858959970075</v>
      </c>
      <c r="G13" s="82">
        <f t="shared" si="1"/>
        <v>12778.526000748223</v>
      </c>
      <c r="H13" s="82">
        <v>33210500.000000004</v>
      </c>
      <c r="I13" s="82">
        <v>17078500</v>
      </c>
      <c r="J13" s="88">
        <v>1320.5</v>
      </c>
    </row>
    <row r="14" spans="1:12" s="2" customFormat="1" x14ac:dyDescent="0.25">
      <c r="A14" s="6" t="s">
        <v>8</v>
      </c>
      <c r="B14" s="60">
        <v>23617.947</v>
      </c>
      <c r="C14" s="61">
        <v>13237.593999999999</v>
      </c>
      <c r="D14" s="77">
        <v>356</v>
      </c>
      <c r="E14" s="71">
        <v>371151</v>
      </c>
      <c r="F14" s="82">
        <f t="shared" si="0"/>
        <v>63634.334812515663</v>
      </c>
      <c r="G14" s="82">
        <f t="shared" si="1"/>
        <v>35666.329876519259</v>
      </c>
      <c r="H14" s="82">
        <v>66342547.752808988</v>
      </c>
      <c r="I14" s="82">
        <v>37184252.808988765</v>
      </c>
      <c r="J14" s="88">
        <v>1047.3305785123966</v>
      </c>
    </row>
    <row r="15" spans="1:12" s="2" customFormat="1" x14ac:dyDescent="0.25">
      <c r="A15" s="7" t="s">
        <v>9</v>
      </c>
      <c r="B15" s="62" t="s">
        <v>81</v>
      </c>
      <c r="C15" s="62" t="s">
        <v>81</v>
      </c>
      <c r="D15" s="78">
        <v>2</v>
      </c>
      <c r="E15" s="72">
        <v>3309</v>
      </c>
      <c r="F15" s="83" t="s">
        <v>81</v>
      </c>
      <c r="G15" s="83" t="s">
        <v>81</v>
      </c>
      <c r="H15" s="83" t="s">
        <v>81</v>
      </c>
      <c r="I15" s="83" t="s">
        <v>81</v>
      </c>
      <c r="J15" s="89">
        <v>1661.5</v>
      </c>
    </row>
    <row r="16" spans="1:12" s="2" customFormat="1" x14ac:dyDescent="0.25">
      <c r="A16" s="6" t="s">
        <v>11</v>
      </c>
      <c r="B16" s="60">
        <v>367.38600000000002</v>
      </c>
      <c r="C16" s="61">
        <v>238.495</v>
      </c>
      <c r="D16" s="77">
        <v>10</v>
      </c>
      <c r="E16" s="71">
        <v>18023</v>
      </c>
      <c r="F16" s="82">
        <f t="shared" si="0"/>
        <v>20384.286744715086</v>
      </c>
      <c r="G16" s="82">
        <f t="shared" si="1"/>
        <v>13232.813627032125</v>
      </c>
      <c r="H16" s="82">
        <v>36738600</v>
      </c>
      <c r="I16" s="82">
        <v>23849500</v>
      </c>
      <c r="J16" s="88">
        <v>1635.8181818181818</v>
      </c>
    </row>
    <row r="17" spans="1:10" s="2" customFormat="1" x14ac:dyDescent="0.25">
      <c r="A17" s="6" t="s">
        <v>12</v>
      </c>
      <c r="B17" s="60">
        <v>483.73599999999999</v>
      </c>
      <c r="C17" s="61">
        <v>232.15600000000001</v>
      </c>
      <c r="D17" s="77">
        <v>12</v>
      </c>
      <c r="E17" s="71">
        <v>13139</v>
      </c>
      <c r="F17" s="82">
        <f t="shared" si="0"/>
        <v>36816.80493188218</v>
      </c>
      <c r="G17" s="82">
        <f t="shared" si="1"/>
        <v>17669.22901286247</v>
      </c>
      <c r="H17" s="82">
        <v>40311333.333333336</v>
      </c>
      <c r="I17" s="82">
        <v>19346333.333333332</v>
      </c>
      <c r="J17" s="88">
        <v>1096.9166666666667</v>
      </c>
    </row>
    <row r="18" spans="1:10" s="2" customFormat="1" x14ac:dyDescent="0.25">
      <c r="A18" s="7" t="s">
        <v>13</v>
      </c>
      <c r="B18" s="62" t="s">
        <v>81</v>
      </c>
      <c r="C18" s="62" t="s">
        <v>81</v>
      </c>
      <c r="D18" s="78">
        <v>1</v>
      </c>
      <c r="E18" s="72">
        <v>1997</v>
      </c>
      <c r="F18" s="83" t="s">
        <v>81</v>
      </c>
      <c r="G18" s="83" t="s">
        <v>81</v>
      </c>
      <c r="H18" s="83" t="s">
        <v>81</v>
      </c>
      <c r="I18" s="83" t="s">
        <v>81</v>
      </c>
      <c r="J18" s="89">
        <v>2038</v>
      </c>
    </row>
    <row r="19" spans="1:10" s="2" customFormat="1" x14ac:dyDescent="0.25">
      <c r="A19" s="6" t="s">
        <v>14</v>
      </c>
      <c r="B19" s="60">
        <v>1402.203</v>
      </c>
      <c r="C19" s="61">
        <v>760.97</v>
      </c>
      <c r="D19" s="77">
        <v>42</v>
      </c>
      <c r="E19" s="71">
        <v>35228</v>
      </c>
      <c r="F19" s="82">
        <f t="shared" si="0"/>
        <v>39803.650505279889</v>
      </c>
      <c r="G19" s="82">
        <f t="shared" si="1"/>
        <v>21601.283070285001</v>
      </c>
      <c r="H19" s="82">
        <v>33385785.714285713</v>
      </c>
      <c r="I19" s="82">
        <v>18118333.333333332</v>
      </c>
      <c r="J19" s="88">
        <v>872.21951219512198</v>
      </c>
    </row>
    <row r="20" spans="1:10" s="2" customFormat="1" x14ac:dyDescent="0.25">
      <c r="A20" s="6" t="s">
        <v>15</v>
      </c>
      <c r="B20" s="60">
        <v>59.103000000000002</v>
      </c>
      <c r="C20" s="61">
        <v>31.248999999999999</v>
      </c>
      <c r="D20" s="77">
        <v>4</v>
      </c>
      <c r="E20" s="71">
        <v>3460</v>
      </c>
      <c r="F20" s="82">
        <f t="shared" si="0"/>
        <v>17081.791907514449</v>
      </c>
      <c r="G20" s="82">
        <f t="shared" si="1"/>
        <v>9031.5028901734113</v>
      </c>
      <c r="H20" s="82">
        <v>14775750</v>
      </c>
      <c r="I20" s="82">
        <v>7812250</v>
      </c>
      <c r="J20" s="88">
        <v>869.5</v>
      </c>
    </row>
    <row r="21" spans="1:10" s="2" customFormat="1" x14ac:dyDescent="0.25">
      <c r="A21" s="7" t="s">
        <v>16</v>
      </c>
      <c r="B21" s="62" t="s">
        <v>81</v>
      </c>
      <c r="C21" s="62" t="s">
        <v>81</v>
      </c>
      <c r="D21" s="78">
        <v>2</v>
      </c>
      <c r="E21" s="72">
        <v>1933</v>
      </c>
      <c r="F21" s="83" t="s">
        <v>81</v>
      </c>
      <c r="G21" s="83" t="s">
        <v>81</v>
      </c>
      <c r="H21" s="83" t="s">
        <v>81</v>
      </c>
      <c r="I21" s="83" t="s">
        <v>81</v>
      </c>
      <c r="J21" s="89">
        <v>991</v>
      </c>
    </row>
    <row r="22" spans="1:10" s="2" customFormat="1" x14ac:dyDescent="0.25">
      <c r="A22" s="7" t="s">
        <v>17</v>
      </c>
      <c r="B22" s="62" t="s">
        <v>81</v>
      </c>
      <c r="C22" s="62" t="s">
        <v>81</v>
      </c>
      <c r="D22" s="78">
        <v>2</v>
      </c>
      <c r="E22" s="72">
        <v>1219</v>
      </c>
      <c r="F22" s="83" t="s">
        <v>81</v>
      </c>
      <c r="G22" s="83" t="s">
        <v>81</v>
      </c>
      <c r="H22" s="83" t="s">
        <v>81</v>
      </c>
      <c r="I22" s="83" t="s">
        <v>81</v>
      </c>
      <c r="J22" s="89">
        <v>630</v>
      </c>
    </row>
    <row r="23" spans="1:10" s="2" customFormat="1" x14ac:dyDescent="0.25">
      <c r="A23" s="7" t="s">
        <v>72</v>
      </c>
      <c r="B23" s="62"/>
      <c r="C23" s="62"/>
      <c r="D23" s="79">
        <v>1</v>
      </c>
      <c r="E23" s="72">
        <v>3470</v>
      </c>
      <c r="F23" s="83" t="s">
        <v>81</v>
      </c>
      <c r="G23" s="83" t="s">
        <v>81</v>
      </c>
      <c r="H23" s="83" t="s">
        <v>81</v>
      </c>
      <c r="I23" s="83" t="s">
        <v>81</v>
      </c>
      <c r="J23" s="90">
        <v>3526</v>
      </c>
    </row>
    <row r="24" spans="1:10" s="2" customFormat="1" x14ac:dyDescent="0.25">
      <c r="A24" s="6" t="s">
        <v>70</v>
      </c>
      <c r="B24" s="60">
        <v>58.622999999999998</v>
      </c>
      <c r="C24" s="61">
        <v>39.396000000000001</v>
      </c>
      <c r="D24" s="77">
        <v>5</v>
      </c>
      <c r="E24" s="71">
        <v>4303</v>
      </c>
      <c r="F24" s="82">
        <f t="shared" si="0"/>
        <v>13623.75087148501</v>
      </c>
      <c r="G24" s="82">
        <f t="shared" si="1"/>
        <v>9155.4729258656753</v>
      </c>
      <c r="H24" s="82">
        <v>11724600</v>
      </c>
      <c r="I24" s="82">
        <v>7879200</v>
      </c>
      <c r="J24" s="88">
        <v>856.2</v>
      </c>
    </row>
    <row r="25" spans="1:10" s="2" customFormat="1" x14ac:dyDescent="0.25">
      <c r="A25" s="6" t="s">
        <v>75</v>
      </c>
      <c r="B25" s="60">
        <v>54.713999999999999</v>
      </c>
      <c r="C25" s="61">
        <v>38.253999999999998</v>
      </c>
      <c r="D25" s="77">
        <v>4</v>
      </c>
      <c r="E25" s="71">
        <v>6477</v>
      </c>
      <c r="F25" s="82">
        <f t="shared" si="0"/>
        <v>8447.4293654469657</v>
      </c>
      <c r="G25" s="82">
        <f t="shared" si="1"/>
        <v>5906.1293808862129</v>
      </c>
      <c r="H25" s="82">
        <v>13678500</v>
      </c>
      <c r="I25" s="82">
        <v>9563500</v>
      </c>
      <c r="J25" s="88">
        <v>1604.75</v>
      </c>
    </row>
    <row r="26" spans="1:10" s="2" customFormat="1" x14ac:dyDescent="0.25">
      <c r="A26" s="7" t="s">
        <v>18</v>
      </c>
      <c r="B26" s="62" t="s">
        <v>81</v>
      </c>
      <c r="C26" s="62" t="s">
        <v>81</v>
      </c>
      <c r="D26" s="78">
        <v>2</v>
      </c>
      <c r="E26" s="72">
        <v>4874</v>
      </c>
      <c r="F26" s="83" t="s">
        <v>81</v>
      </c>
      <c r="G26" s="83" t="s">
        <v>81</v>
      </c>
      <c r="H26" s="83" t="s">
        <v>81</v>
      </c>
      <c r="I26" s="83" t="s">
        <v>81</v>
      </c>
      <c r="J26" s="89">
        <v>2458.5</v>
      </c>
    </row>
    <row r="27" spans="1:10" s="2" customFormat="1" x14ac:dyDescent="0.25">
      <c r="A27" s="6" t="s">
        <v>19</v>
      </c>
      <c r="B27" s="60">
        <v>405.65</v>
      </c>
      <c r="C27" s="61">
        <v>289.69600000000003</v>
      </c>
      <c r="D27" s="77">
        <v>13</v>
      </c>
      <c r="E27" s="71">
        <v>17499</v>
      </c>
      <c r="F27" s="82">
        <f t="shared" si="0"/>
        <v>23181.324647122692</v>
      </c>
      <c r="G27" s="82">
        <f t="shared" si="1"/>
        <v>16555.003143036745</v>
      </c>
      <c r="H27" s="82">
        <v>31203846.153846152</v>
      </c>
      <c r="I27" s="82">
        <v>22284307.692307692</v>
      </c>
      <c r="J27" s="88">
        <v>1343.5384615384614</v>
      </c>
    </row>
    <row r="28" spans="1:10" s="2" customFormat="1" x14ac:dyDescent="0.25">
      <c r="A28" s="6" t="s">
        <v>20</v>
      </c>
      <c r="B28" s="60">
        <v>437.26600000000002</v>
      </c>
      <c r="C28" s="61">
        <v>293.38400000000001</v>
      </c>
      <c r="D28" s="77">
        <v>14</v>
      </c>
      <c r="E28" s="71">
        <v>20447</v>
      </c>
      <c r="F28" s="82">
        <f t="shared" si="0"/>
        <v>21385.337702352423</v>
      </c>
      <c r="G28" s="82">
        <f t="shared" si="1"/>
        <v>14348.51078397809</v>
      </c>
      <c r="H28" s="82">
        <v>31233285.714285713</v>
      </c>
      <c r="I28" s="82">
        <v>20956000</v>
      </c>
      <c r="J28" s="88">
        <v>1477.7857142857142</v>
      </c>
    </row>
    <row r="29" spans="1:10" s="2" customFormat="1" x14ac:dyDescent="0.25">
      <c r="A29" s="6" t="s">
        <v>21</v>
      </c>
      <c r="B29" s="60">
        <v>458.62700000000001</v>
      </c>
      <c r="C29" s="61">
        <v>265.61099999999999</v>
      </c>
      <c r="D29" s="77">
        <v>10</v>
      </c>
      <c r="E29" s="71">
        <v>14357</v>
      </c>
      <c r="F29" s="82">
        <f t="shared" si="0"/>
        <v>31944.487009820994</v>
      </c>
      <c r="G29" s="82">
        <f t="shared" si="1"/>
        <v>18500.452740823293</v>
      </c>
      <c r="H29" s="82">
        <v>45862700</v>
      </c>
      <c r="I29" s="82">
        <v>26561100</v>
      </c>
      <c r="J29" s="88">
        <v>1431.7</v>
      </c>
    </row>
    <row r="30" spans="1:10" s="2" customFormat="1" x14ac:dyDescent="0.25">
      <c r="A30" s="6" t="s">
        <v>22</v>
      </c>
      <c r="B30" s="60">
        <v>64.613</v>
      </c>
      <c r="C30" s="61">
        <v>70.596000000000004</v>
      </c>
      <c r="D30" s="77">
        <v>5</v>
      </c>
      <c r="E30" s="71">
        <v>5871</v>
      </c>
      <c r="F30" s="82">
        <f t="shared" si="0"/>
        <v>11005.45051950264</v>
      </c>
      <c r="G30" s="82">
        <f t="shared" si="1"/>
        <v>12024.52733776188</v>
      </c>
      <c r="H30" s="82">
        <v>12922600</v>
      </c>
      <c r="I30" s="82">
        <v>14119200</v>
      </c>
      <c r="J30" s="88">
        <v>1192.8</v>
      </c>
    </row>
    <row r="31" spans="1:10" s="2" customFormat="1" x14ac:dyDescent="0.25">
      <c r="A31" s="6" t="s">
        <v>23</v>
      </c>
      <c r="B31" s="60">
        <v>87.070999999999998</v>
      </c>
      <c r="C31" s="61">
        <v>79.98</v>
      </c>
      <c r="D31" s="77">
        <v>6</v>
      </c>
      <c r="E31" s="71">
        <v>9846</v>
      </c>
      <c r="F31" s="82">
        <f t="shared" si="0"/>
        <v>8843.2866138533409</v>
      </c>
      <c r="G31" s="82">
        <f t="shared" si="1"/>
        <v>8123.0956733698968</v>
      </c>
      <c r="H31" s="82">
        <v>14511833.333333334</v>
      </c>
      <c r="I31" s="82">
        <v>13330000</v>
      </c>
      <c r="J31" s="88">
        <v>1663.6666666666667</v>
      </c>
    </row>
    <row r="32" spans="1:10" s="2" customFormat="1" x14ac:dyDescent="0.25">
      <c r="A32" s="6" t="s">
        <v>24</v>
      </c>
      <c r="B32" s="60">
        <v>198.851</v>
      </c>
      <c r="C32" s="61">
        <v>157.09</v>
      </c>
      <c r="D32" s="77">
        <v>9</v>
      </c>
      <c r="E32" s="71">
        <v>13499</v>
      </c>
      <c r="F32" s="82">
        <f t="shared" si="0"/>
        <v>14730.794873694347</v>
      </c>
      <c r="G32" s="82">
        <f t="shared" si="1"/>
        <v>11637.158308022816</v>
      </c>
      <c r="H32" s="82">
        <v>22094555.555555556</v>
      </c>
      <c r="I32" s="82">
        <v>17454444.444444444</v>
      </c>
      <c r="J32" s="88">
        <v>1520.6666666666667</v>
      </c>
    </row>
    <row r="33" spans="1:10" s="2" customFormat="1" x14ac:dyDescent="0.25">
      <c r="A33" s="6" t="s">
        <v>25</v>
      </c>
      <c r="B33" s="60">
        <v>70.268000000000001</v>
      </c>
      <c r="C33" s="61">
        <v>50.127000000000002</v>
      </c>
      <c r="D33" s="77">
        <v>7</v>
      </c>
      <c r="E33" s="71">
        <v>6443</v>
      </c>
      <c r="F33" s="82">
        <f t="shared" si="0"/>
        <v>10906.099643023435</v>
      </c>
      <c r="G33" s="82">
        <f t="shared" si="1"/>
        <v>7780.0713953127424</v>
      </c>
      <c r="H33" s="82">
        <v>10038285.714285715</v>
      </c>
      <c r="I33" s="82">
        <v>7161000</v>
      </c>
      <c r="J33" s="88">
        <v>930.85714285714289</v>
      </c>
    </row>
    <row r="34" spans="1:10" s="2" customFormat="1" x14ac:dyDescent="0.25">
      <c r="A34" s="7" t="s">
        <v>26</v>
      </c>
      <c r="B34" s="62" t="s">
        <v>81</v>
      </c>
      <c r="C34" s="62" t="s">
        <v>81</v>
      </c>
      <c r="D34" s="78">
        <v>2</v>
      </c>
      <c r="E34" s="72">
        <v>1943</v>
      </c>
      <c r="F34" s="83" t="s">
        <v>81</v>
      </c>
      <c r="G34" s="83" t="s">
        <v>81</v>
      </c>
      <c r="H34" s="83" t="s">
        <v>81</v>
      </c>
      <c r="I34" s="83" t="s">
        <v>81</v>
      </c>
      <c r="J34" s="89">
        <v>960.5</v>
      </c>
    </row>
    <row r="35" spans="1:10" s="2" customFormat="1" x14ac:dyDescent="0.25">
      <c r="A35" s="6" t="s">
        <v>27</v>
      </c>
      <c r="B35" s="60">
        <v>43.552</v>
      </c>
      <c r="C35" s="61">
        <v>30.33</v>
      </c>
      <c r="D35" s="77">
        <v>4</v>
      </c>
      <c r="E35" s="71">
        <v>5069</v>
      </c>
      <c r="F35" s="82">
        <f t="shared" si="0"/>
        <v>8591.8327086210302</v>
      </c>
      <c r="G35" s="82">
        <f t="shared" si="1"/>
        <v>5983.4286841586108</v>
      </c>
      <c r="H35" s="82">
        <v>10888000</v>
      </c>
      <c r="I35" s="82">
        <v>7582500</v>
      </c>
      <c r="J35" s="88">
        <v>1282.75</v>
      </c>
    </row>
    <row r="36" spans="1:10" s="2" customFormat="1" x14ac:dyDescent="0.25">
      <c r="A36" s="7" t="s">
        <v>28</v>
      </c>
      <c r="B36" s="62" t="s">
        <v>81</v>
      </c>
      <c r="C36" s="62" t="s">
        <v>81</v>
      </c>
      <c r="D36" s="78">
        <v>2</v>
      </c>
      <c r="E36" s="72">
        <v>5451</v>
      </c>
      <c r="F36" s="83" t="s">
        <v>81</v>
      </c>
      <c r="G36" s="83" t="s">
        <v>81</v>
      </c>
      <c r="H36" s="83" t="s">
        <v>81</v>
      </c>
      <c r="I36" s="83" t="s">
        <v>81</v>
      </c>
      <c r="J36" s="89">
        <v>2777.5</v>
      </c>
    </row>
    <row r="37" spans="1:10" s="2" customFormat="1" x14ac:dyDescent="0.25">
      <c r="A37" s="7" t="s">
        <v>29</v>
      </c>
      <c r="B37" s="62" t="s">
        <v>81</v>
      </c>
      <c r="C37" s="62" t="s">
        <v>81</v>
      </c>
      <c r="D37" s="78">
        <v>2</v>
      </c>
      <c r="E37" s="72">
        <v>2237</v>
      </c>
      <c r="F37" s="83" t="s">
        <v>81</v>
      </c>
      <c r="G37" s="83" t="s">
        <v>81</v>
      </c>
      <c r="H37" s="83" t="s">
        <v>81</v>
      </c>
      <c r="I37" s="83" t="s">
        <v>81</v>
      </c>
      <c r="J37" s="89">
        <v>1133</v>
      </c>
    </row>
    <row r="38" spans="1:10" s="2" customFormat="1" x14ac:dyDescent="0.25">
      <c r="A38" s="6" t="s">
        <v>30</v>
      </c>
      <c r="B38" s="60">
        <v>309.976</v>
      </c>
      <c r="C38" s="61">
        <v>219.11600000000001</v>
      </c>
      <c r="D38" s="77">
        <v>12</v>
      </c>
      <c r="E38" s="71">
        <v>10776</v>
      </c>
      <c r="F38" s="82">
        <f t="shared" si="0"/>
        <v>28765.404602821083</v>
      </c>
      <c r="G38" s="82">
        <f t="shared" si="1"/>
        <v>20333.704528582035</v>
      </c>
      <c r="H38" s="82">
        <v>25831333.333333332</v>
      </c>
      <c r="I38" s="82">
        <v>18259666.666666668</v>
      </c>
      <c r="J38" s="88">
        <v>887.75</v>
      </c>
    </row>
    <row r="39" spans="1:10" s="2" customFormat="1" x14ac:dyDescent="0.25">
      <c r="A39" s="6" t="s">
        <v>31</v>
      </c>
      <c r="B39" s="62">
        <v>0</v>
      </c>
      <c r="C39" s="63">
        <v>0</v>
      </c>
      <c r="D39" s="77">
        <v>0</v>
      </c>
      <c r="E39" s="71">
        <v>3982</v>
      </c>
      <c r="F39" s="83" t="s">
        <v>81</v>
      </c>
      <c r="G39" s="83" t="s">
        <v>81</v>
      </c>
      <c r="H39" s="83" t="s">
        <v>81</v>
      </c>
      <c r="I39" s="83" t="s">
        <v>81</v>
      </c>
      <c r="J39" s="90" t="s">
        <v>81</v>
      </c>
    </row>
    <row r="40" spans="1:10" s="2" customFormat="1" x14ac:dyDescent="0.25">
      <c r="A40" s="6" t="s">
        <v>32</v>
      </c>
      <c r="B40" s="60">
        <v>2579.8139999999999</v>
      </c>
      <c r="C40" s="61">
        <v>1244.702</v>
      </c>
      <c r="D40" s="77">
        <v>67</v>
      </c>
      <c r="E40" s="71">
        <v>67661</v>
      </c>
      <c r="F40" s="82">
        <f t="shared" si="0"/>
        <v>38128.523078287348</v>
      </c>
      <c r="G40" s="82">
        <f t="shared" si="1"/>
        <v>18396.151401841533</v>
      </c>
      <c r="H40" s="82">
        <v>38504686.567164183</v>
      </c>
      <c r="I40" s="82">
        <v>18577641.791044775</v>
      </c>
      <c r="J40" s="88">
        <v>1047.2121212121212</v>
      </c>
    </row>
    <row r="41" spans="1:10" s="2" customFormat="1" x14ac:dyDescent="0.25">
      <c r="A41" s="6" t="s">
        <v>73</v>
      </c>
      <c r="B41" s="60">
        <v>32.167000000000002</v>
      </c>
      <c r="C41" s="61">
        <v>34.154000000000003</v>
      </c>
      <c r="D41" s="77">
        <v>4</v>
      </c>
      <c r="E41" s="71">
        <v>2300</v>
      </c>
      <c r="F41" s="84">
        <f t="shared" si="0"/>
        <v>13985.652173913044</v>
      </c>
      <c r="G41" s="84">
        <f t="shared" si="1"/>
        <v>14849.565217391304</v>
      </c>
      <c r="H41" s="84">
        <v>8041750</v>
      </c>
      <c r="I41" s="84">
        <v>8538500</v>
      </c>
      <c r="J41" s="88">
        <v>595</v>
      </c>
    </row>
    <row r="42" spans="1:10" s="2" customFormat="1" x14ac:dyDescent="0.25">
      <c r="A42" s="7" t="s">
        <v>33</v>
      </c>
      <c r="B42" s="62" t="s">
        <v>81</v>
      </c>
      <c r="C42" s="62" t="s">
        <v>81</v>
      </c>
      <c r="D42" s="78">
        <v>2</v>
      </c>
      <c r="E42" s="72">
        <v>4453</v>
      </c>
      <c r="F42" s="83" t="s">
        <v>81</v>
      </c>
      <c r="G42" s="83" t="s">
        <v>81</v>
      </c>
      <c r="H42" s="83" t="s">
        <v>81</v>
      </c>
      <c r="I42" s="83" t="s">
        <v>81</v>
      </c>
      <c r="J42" s="89">
        <v>2255.5</v>
      </c>
    </row>
    <row r="43" spans="1:10" s="2" customFormat="1" x14ac:dyDescent="0.25">
      <c r="A43" s="6" t="s">
        <v>34</v>
      </c>
      <c r="B43" s="60">
        <v>136.57900000000001</v>
      </c>
      <c r="C43" s="61">
        <v>97.682000000000002</v>
      </c>
      <c r="D43" s="77">
        <v>8</v>
      </c>
      <c r="E43" s="71">
        <v>8750</v>
      </c>
      <c r="F43" s="82">
        <f t="shared" si="0"/>
        <v>15609.028571428571</v>
      </c>
      <c r="G43" s="82">
        <f t="shared" si="1"/>
        <v>11163.657142857142</v>
      </c>
      <c r="H43" s="82">
        <v>17072375</v>
      </c>
      <c r="I43" s="82">
        <v>12210250</v>
      </c>
      <c r="J43" s="88">
        <v>1101.25</v>
      </c>
    </row>
    <row r="44" spans="1:10" s="2" customFormat="1" x14ac:dyDescent="0.25">
      <c r="A44" s="6" t="s">
        <v>35</v>
      </c>
      <c r="B44" s="60">
        <v>44.331000000000003</v>
      </c>
      <c r="C44" s="61">
        <v>40.110999999999997</v>
      </c>
      <c r="D44" s="77">
        <v>5</v>
      </c>
      <c r="E44" s="71">
        <v>6704</v>
      </c>
      <c r="F44" s="82">
        <f t="shared" si="0"/>
        <v>6612.619331742243</v>
      </c>
      <c r="G44" s="82">
        <f t="shared" si="1"/>
        <v>5983.1443914081146</v>
      </c>
      <c r="H44" s="82">
        <v>8866200</v>
      </c>
      <c r="I44" s="82">
        <v>8022200</v>
      </c>
      <c r="J44" s="88">
        <v>1366.6</v>
      </c>
    </row>
    <row r="45" spans="1:10" s="2" customFormat="1" x14ac:dyDescent="0.25">
      <c r="A45" s="6" t="s">
        <v>36</v>
      </c>
      <c r="B45" s="60">
        <v>292.86</v>
      </c>
      <c r="C45" s="61">
        <v>165.136</v>
      </c>
      <c r="D45" s="77">
        <v>11</v>
      </c>
      <c r="E45" s="71">
        <v>16559</v>
      </c>
      <c r="F45" s="82">
        <f t="shared" si="0"/>
        <v>17685.850594842683</v>
      </c>
      <c r="G45" s="82">
        <f t="shared" si="1"/>
        <v>9972.5828854399424</v>
      </c>
      <c r="H45" s="82">
        <v>26623636.363636363</v>
      </c>
      <c r="I45" s="82">
        <v>15012363.636363637</v>
      </c>
      <c r="J45" s="88">
        <v>1515.909090909091</v>
      </c>
    </row>
    <row r="46" spans="1:10" s="2" customFormat="1" x14ac:dyDescent="0.25">
      <c r="A46" s="6" t="s">
        <v>37</v>
      </c>
      <c r="B46" s="60">
        <v>139.53800000000001</v>
      </c>
      <c r="C46" s="61">
        <v>99.896000000000001</v>
      </c>
      <c r="D46" s="77">
        <v>4</v>
      </c>
      <c r="E46" s="71">
        <v>8653</v>
      </c>
      <c r="F46" s="82">
        <f t="shared" si="0"/>
        <v>16125.967872414192</v>
      </c>
      <c r="G46" s="82">
        <f t="shared" si="1"/>
        <v>11544.666589622097</v>
      </c>
      <c r="H46" s="82">
        <v>34884500</v>
      </c>
      <c r="I46" s="82">
        <v>24974000</v>
      </c>
      <c r="J46" s="88">
        <v>2175</v>
      </c>
    </row>
    <row r="47" spans="1:10" s="2" customFormat="1" x14ac:dyDescent="0.25">
      <c r="A47" s="6" t="s">
        <v>38</v>
      </c>
      <c r="B47" s="60">
        <v>209.916</v>
      </c>
      <c r="C47" s="61">
        <v>156.32599999999999</v>
      </c>
      <c r="D47" s="77">
        <v>9</v>
      </c>
      <c r="E47" s="71">
        <v>15611</v>
      </c>
      <c r="F47" s="82">
        <f t="shared" si="0"/>
        <v>13446.672218307604</v>
      </c>
      <c r="G47" s="82">
        <f t="shared" si="1"/>
        <v>10013.836397412082</v>
      </c>
      <c r="H47" s="82">
        <v>23324000</v>
      </c>
      <c r="I47" s="82">
        <v>17369555.555555556</v>
      </c>
      <c r="J47" s="88">
        <v>1757.8888888888889</v>
      </c>
    </row>
    <row r="48" spans="1:10" s="2" customFormat="1" x14ac:dyDescent="0.25">
      <c r="A48" s="6" t="s">
        <v>39</v>
      </c>
      <c r="B48" s="60">
        <v>57.695999999999998</v>
      </c>
      <c r="C48" s="61">
        <v>39.457000000000001</v>
      </c>
      <c r="D48" s="77">
        <v>3</v>
      </c>
      <c r="E48" s="71">
        <v>3809</v>
      </c>
      <c r="F48" s="82">
        <f t="shared" si="0"/>
        <v>15147.282751378314</v>
      </c>
      <c r="G48" s="82">
        <f t="shared" si="1"/>
        <v>10358.886846941454</v>
      </c>
      <c r="H48" s="82">
        <v>19232000</v>
      </c>
      <c r="I48" s="82">
        <v>13152333.333333334</v>
      </c>
      <c r="J48" s="88">
        <v>1290.3333333333333</v>
      </c>
    </row>
    <row r="49" spans="1:12" s="2" customFormat="1" x14ac:dyDescent="0.25">
      <c r="A49" s="7" t="s">
        <v>40</v>
      </c>
      <c r="B49" s="63" t="s">
        <v>81</v>
      </c>
      <c r="C49" s="62" t="s">
        <v>81</v>
      </c>
      <c r="D49" s="78">
        <v>3</v>
      </c>
      <c r="E49" s="72">
        <v>5868</v>
      </c>
      <c r="F49" s="83" t="s">
        <v>81</v>
      </c>
      <c r="G49" s="83" t="s">
        <v>81</v>
      </c>
      <c r="H49" s="83" t="s">
        <v>81</v>
      </c>
      <c r="I49" s="83" t="s">
        <v>81</v>
      </c>
      <c r="J49" s="89">
        <v>2030</v>
      </c>
      <c r="L49" s="14"/>
    </row>
    <row r="50" spans="1:12" s="2" customFormat="1" x14ac:dyDescent="0.25">
      <c r="A50" s="6" t="s">
        <v>71</v>
      </c>
      <c r="B50" s="60">
        <v>43.938000000000002</v>
      </c>
      <c r="C50" s="61">
        <v>65.805999999999997</v>
      </c>
      <c r="D50" s="77">
        <v>4</v>
      </c>
      <c r="E50" s="71">
        <v>10826</v>
      </c>
      <c r="F50" s="84">
        <f t="shared" si="0"/>
        <v>4058.562719379272</v>
      </c>
      <c r="G50" s="84">
        <f t="shared" si="1"/>
        <v>6078.5146868649545</v>
      </c>
      <c r="H50" s="84">
        <v>10984500</v>
      </c>
      <c r="I50" s="84">
        <v>16451500</v>
      </c>
      <c r="J50" s="88">
        <v>2739</v>
      </c>
    </row>
    <row r="51" spans="1:12" s="2" customFormat="1" x14ac:dyDescent="0.25">
      <c r="A51" s="6" t="s">
        <v>41</v>
      </c>
      <c r="B51" s="60">
        <v>52.241999999999997</v>
      </c>
      <c r="C51" s="61">
        <v>56.331000000000003</v>
      </c>
      <c r="D51" s="77">
        <v>3</v>
      </c>
      <c r="E51" s="71">
        <v>5291</v>
      </c>
      <c r="F51" s="82">
        <f t="shared" si="0"/>
        <v>9873.7478737478741</v>
      </c>
      <c r="G51" s="82">
        <f t="shared" si="1"/>
        <v>10646.569646569647</v>
      </c>
      <c r="H51" s="82">
        <v>17414000</v>
      </c>
      <c r="I51" s="82">
        <v>18777000</v>
      </c>
      <c r="J51" s="88">
        <v>1762</v>
      </c>
    </row>
    <row r="52" spans="1:12" s="2" customFormat="1" x14ac:dyDescent="0.25">
      <c r="A52" s="7" t="s">
        <v>42</v>
      </c>
      <c r="B52" s="63" t="s">
        <v>81</v>
      </c>
      <c r="C52" s="62" t="s">
        <v>81</v>
      </c>
      <c r="D52" s="78">
        <v>5</v>
      </c>
      <c r="E52" s="72">
        <v>6139</v>
      </c>
      <c r="F52" s="83" t="s">
        <v>81</v>
      </c>
      <c r="G52" s="83" t="s">
        <v>81</v>
      </c>
      <c r="H52" s="83" t="s">
        <v>81</v>
      </c>
      <c r="I52" s="83" t="s">
        <v>81</v>
      </c>
      <c r="J52" s="89">
        <v>1300</v>
      </c>
    </row>
    <row r="53" spans="1:12" s="2" customFormat="1" x14ac:dyDescent="0.25">
      <c r="A53" s="6" t="s">
        <v>43</v>
      </c>
      <c r="B53" s="60">
        <v>103.411</v>
      </c>
      <c r="C53" s="61">
        <v>57.795000000000002</v>
      </c>
      <c r="D53" s="77">
        <v>5</v>
      </c>
      <c r="E53" s="71">
        <v>4663</v>
      </c>
      <c r="F53" s="82">
        <f t="shared" si="0"/>
        <v>22176.924726570876</v>
      </c>
      <c r="G53" s="82">
        <f t="shared" si="1"/>
        <v>12394.381299592536</v>
      </c>
      <c r="H53" s="82">
        <v>20682200</v>
      </c>
      <c r="I53" s="82">
        <v>11559000</v>
      </c>
      <c r="J53" s="88">
        <v>945</v>
      </c>
    </row>
    <row r="54" spans="1:12" s="2" customFormat="1" x14ac:dyDescent="0.25">
      <c r="A54" s="6" t="s">
        <v>44</v>
      </c>
      <c r="B54" s="60">
        <v>475.80399999999997</v>
      </c>
      <c r="C54" s="61">
        <v>204.34299999999999</v>
      </c>
      <c r="D54" s="77">
        <v>12</v>
      </c>
      <c r="E54" s="71">
        <v>12910</v>
      </c>
      <c r="F54" s="82">
        <f t="shared" si="0"/>
        <v>36855.460883036409</v>
      </c>
      <c r="G54" s="82">
        <f t="shared" si="1"/>
        <v>15828.272656855152</v>
      </c>
      <c r="H54" s="82">
        <v>39650333.333333336</v>
      </c>
      <c r="I54" s="82">
        <v>17028583.333333332</v>
      </c>
      <c r="J54" s="88">
        <v>1070.8333333333333</v>
      </c>
    </row>
    <row r="55" spans="1:12" s="2" customFormat="1" x14ac:dyDescent="0.25">
      <c r="A55" s="6" t="s">
        <v>45</v>
      </c>
      <c r="B55" s="60">
        <v>290.233</v>
      </c>
      <c r="C55" s="61">
        <v>242.40700000000001</v>
      </c>
      <c r="D55" s="77">
        <v>11</v>
      </c>
      <c r="E55" s="71">
        <v>16909</v>
      </c>
      <c r="F55" s="82">
        <f t="shared" si="0"/>
        <v>17164.409486072505</v>
      </c>
      <c r="G55" s="82">
        <f t="shared" si="1"/>
        <v>14335.974924596369</v>
      </c>
      <c r="H55" s="82">
        <v>26384818.181818184</v>
      </c>
      <c r="I55" s="82">
        <v>22037000</v>
      </c>
      <c r="J55" s="88">
        <v>1439</v>
      </c>
    </row>
    <row r="56" spans="1:12" s="2" customFormat="1" x14ac:dyDescent="0.25">
      <c r="A56" s="6" t="s">
        <v>46</v>
      </c>
      <c r="B56" s="60">
        <v>121.542</v>
      </c>
      <c r="C56" s="61">
        <v>88.897000000000006</v>
      </c>
      <c r="D56" s="77">
        <v>4</v>
      </c>
      <c r="E56" s="71">
        <v>6878</v>
      </c>
      <c r="F56" s="82">
        <f t="shared" si="0"/>
        <v>17671.125327129979</v>
      </c>
      <c r="G56" s="82">
        <f t="shared" si="1"/>
        <v>12924.832800232625</v>
      </c>
      <c r="H56" s="82">
        <v>30385500</v>
      </c>
      <c r="I56" s="82">
        <v>22224250</v>
      </c>
      <c r="J56" s="88">
        <v>1739.75</v>
      </c>
    </row>
    <row r="57" spans="1:12" s="2" customFormat="1" x14ac:dyDescent="0.25">
      <c r="A57" s="6" t="s">
        <v>47</v>
      </c>
      <c r="B57" s="60">
        <v>155.05500000000001</v>
      </c>
      <c r="C57" s="61">
        <v>110.411</v>
      </c>
      <c r="D57" s="77">
        <v>6</v>
      </c>
      <c r="E57" s="71">
        <v>4717</v>
      </c>
      <c r="F57" s="82">
        <f t="shared" si="0"/>
        <v>32871.528513885947</v>
      </c>
      <c r="G57" s="82">
        <f t="shared" si="1"/>
        <v>23407.038371846513</v>
      </c>
      <c r="H57" s="82">
        <v>25842500</v>
      </c>
      <c r="I57" s="82">
        <v>18401833.333333332</v>
      </c>
      <c r="J57" s="88">
        <v>796.33333333333337</v>
      </c>
    </row>
    <row r="58" spans="1:12" s="2" customFormat="1" x14ac:dyDescent="0.25">
      <c r="A58" s="6" t="s">
        <v>48</v>
      </c>
      <c r="B58" s="60">
        <v>69.022999999999996</v>
      </c>
      <c r="C58" s="61">
        <v>50.192</v>
      </c>
      <c r="D58" s="77">
        <v>4</v>
      </c>
      <c r="E58" s="71">
        <v>8254</v>
      </c>
      <c r="F58" s="82">
        <f t="shared" si="0"/>
        <v>8362.3697601163076</v>
      </c>
      <c r="G58" s="82">
        <f t="shared" si="1"/>
        <v>6080.9304579597774</v>
      </c>
      <c r="H58" s="82">
        <v>17255750</v>
      </c>
      <c r="I58" s="82">
        <v>12548000</v>
      </c>
      <c r="J58" s="88">
        <v>2071.5</v>
      </c>
    </row>
    <row r="59" spans="1:12" s="2" customFormat="1" x14ac:dyDescent="0.25">
      <c r="A59" s="6" t="s">
        <v>49</v>
      </c>
      <c r="B59" s="60">
        <v>38.774000000000001</v>
      </c>
      <c r="C59" s="61">
        <v>45.133000000000003</v>
      </c>
      <c r="D59" s="77">
        <v>4</v>
      </c>
      <c r="E59" s="71">
        <v>4393</v>
      </c>
      <c r="F59" s="82">
        <f t="shared" si="0"/>
        <v>8826.3145913954013</v>
      </c>
      <c r="G59" s="82">
        <f t="shared" si="1"/>
        <v>10273.844753016163</v>
      </c>
      <c r="H59" s="82">
        <v>9693500</v>
      </c>
      <c r="I59" s="82">
        <v>11283250</v>
      </c>
      <c r="J59" s="88">
        <v>1123.75</v>
      </c>
    </row>
    <row r="60" spans="1:12" s="2" customFormat="1" x14ac:dyDescent="0.25">
      <c r="A60" s="6" t="s">
        <v>50</v>
      </c>
      <c r="B60" s="60">
        <v>263.29000000000002</v>
      </c>
      <c r="C60" s="61">
        <v>112.32</v>
      </c>
      <c r="D60" s="77">
        <v>7</v>
      </c>
      <c r="E60" s="71">
        <v>8213</v>
      </c>
      <c r="F60" s="82">
        <f t="shared" si="0"/>
        <v>32057.71338122489</v>
      </c>
      <c r="G60" s="82">
        <f t="shared" si="1"/>
        <v>13675.879702910021</v>
      </c>
      <c r="H60" s="82">
        <v>37612857.142857149</v>
      </c>
      <c r="I60" s="82">
        <v>16045714.285714285</v>
      </c>
      <c r="J60" s="88">
        <v>1184.1428571428571</v>
      </c>
    </row>
    <row r="61" spans="1:12" s="2" customFormat="1" x14ac:dyDescent="0.25">
      <c r="A61" s="6" t="s">
        <v>51</v>
      </c>
      <c r="B61" s="60">
        <v>754.42899999999997</v>
      </c>
      <c r="C61" s="61">
        <v>408.77699999999999</v>
      </c>
      <c r="D61" s="77">
        <v>23</v>
      </c>
      <c r="E61" s="71">
        <v>26955</v>
      </c>
      <c r="F61" s="82">
        <f t="shared" si="0"/>
        <v>27988.462251901317</v>
      </c>
      <c r="G61" s="82">
        <f t="shared" si="1"/>
        <v>15165.164162493043</v>
      </c>
      <c r="H61" s="82">
        <v>32801260.869565219</v>
      </c>
      <c r="I61" s="82">
        <v>17772913.043478262</v>
      </c>
      <c r="J61" s="88">
        <v>1134.4583333333333</v>
      </c>
    </row>
    <row r="62" spans="1:12" s="2" customFormat="1" x14ac:dyDescent="0.25">
      <c r="A62" s="6" t="s">
        <v>52</v>
      </c>
      <c r="B62" s="60">
        <v>1025.941</v>
      </c>
      <c r="C62" s="61">
        <v>616.61599999999999</v>
      </c>
      <c r="D62" s="77">
        <v>27</v>
      </c>
      <c r="E62" s="71">
        <v>31093</v>
      </c>
      <c r="F62" s="82">
        <f t="shared" si="0"/>
        <v>32995.883317788568</v>
      </c>
      <c r="G62" s="82">
        <f t="shared" si="1"/>
        <v>19831.344675650467</v>
      </c>
      <c r="H62" s="82">
        <v>37997814.814814813</v>
      </c>
      <c r="I62" s="82">
        <v>22837629.629629631</v>
      </c>
      <c r="J62" s="88">
        <v>1165.0740740740741</v>
      </c>
    </row>
    <row r="63" spans="1:12" s="2" customFormat="1" x14ac:dyDescent="0.25">
      <c r="A63" s="6" t="s">
        <v>53</v>
      </c>
      <c r="B63" s="60">
        <v>116.29900000000001</v>
      </c>
      <c r="C63" s="61">
        <v>100.345</v>
      </c>
      <c r="D63" s="77">
        <v>5</v>
      </c>
      <c r="E63" s="71">
        <v>11774</v>
      </c>
      <c r="F63" s="82">
        <f t="shared" si="0"/>
        <v>9877.6116867674536</v>
      </c>
      <c r="G63" s="82">
        <f t="shared" si="1"/>
        <v>8522.5921521997625</v>
      </c>
      <c r="H63" s="82">
        <v>23259800</v>
      </c>
      <c r="I63" s="82">
        <v>20069000</v>
      </c>
      <c r="J63" s="88">
        <v>2363</v>
      </c>
    </row>
    <row r="64" spans="1:12" s="2" customFormat="1" x14ac:dyDescent="0.25">
      <c r="A64" s="6" t="s">
        <v>54</v>
      </c>
      <c r="B64" s="60">
        <v>35.615000000000002</v>
      </c>
      <c r="C64" s="61">
        <v>49.323</v>
      </c>
      <c r="D64" s="77">
        <v>3</v>
      </c>
      <c r="E64" s="71">
        <v>7184</v>
      </c>
      <c r="F64" s="82">
        <f t="shared" si="0"/>
        <v>4957.5445434298445</v>
      </c>
      <c r="G64" s="82">
        <f t="shared" si="1"/>
        <v>6865.673719376392</v>
      </c>
      <c r="H64" s="82">
        <v>11871666.666666666</v>
      </c>
      <c r="I64" s="82">
        <v>16441000</v>
      </c>
      <c r="J64" s="88">
        <v>2464</v>
      </c>
    </row>
    <row r="65" spans="1:10" s="2" customFormat="1" x14ac:dyDescent="0.25">
      <c r="A65" s="6" t="s">
        <v>55</v>
      </c>
      <c r="B65" s="60">
        <v>258.56200000000001</v>
      </c>
      <c r="C65" s="61">
        <v>202.97499999999999</v>
      </c>
      <c r="D65" s="77">
        <v>11</v>
      </c>
      <c r="E65" s="71">
        <v>14544</v>
      </c>
      <c r="F65" s="82">
        <f t="shared" si="0"/>
        <v>17777.915291529152</v>
      </c>
      <c r="G65" s="82">
        <f t="shared" si="1"/>
        <v>13955.926842684268</v>
      </c>
      <c r="H65" s="82">
        <v>23505636.363636363</v>
      </c>
      <c r="I65" s="82">
        <v>18452272.727272727</v>
      </c>
      <c r="J65" s="88">
        <v>1472.7</v>
      </c>
    </row>
    <row r="66" spans="1:10" s="2" customFormat="1" x14ac:dyDescent="0.25">
      <c r="A66" s="7" t="s">
        <v>56</v>
      </c>
      <c r="B66" s="63" t="s">
        <v>81</v>
      </c>
      <c r="C66" s="62" t="s">
        <v>81</v>
      </c>
      <c r="D66" s="78">
        <v>2</v>
      </c>
      <c r="E66" s="72">
        <v>2734</v>
      </c>
      <c r="F66" s="83" t="s">
        <v>81</v>
      </c>
      <c r="G66" s="83" t="s">
        <v>81</v>
      </c>
      <c r="H66" s="83" t="s">
        <v>81</v>
      </c>
      <c r="I66" s="83" t="s">
        <v>81</v>
      </c>
      <c r="J66" s="89">
        <v>1394</v>
      </c>
    </row>
    <row r="67" spans="1:10" s="2" customFormat="1" x14ac:dyDescent="0.25">
      <c r="A67" s="6" t="s">
        <v>57</v>
      </c>
      <c r="B67" s="60">
        <v>197.97499999999999</v>
      </c>
      <c r="C67" s="61">
        <v>107.261</v>
      </c>
      <c r="D67" s="77">
        <v>8</v>
      </c>
      <c r="E67" s="71">
        <v>7616</v>
      </c>
      <c r="F67" s="82">
        <f t="shared" si="0"/>
        <v>25994.616596638654</v>
      </c>
      <c r="G67" s="82">
        <f t="shared" si="1"/>
        <v>14083.639705882353</v>
      </c>
      <c r="H67" s="82">
        <v>24746875</v>
      </c>
      <c r="I67" s="82">
        <v>13407625</v>
      </c>
      <c r="J67" s="88">
        <v>981.75</v>
      </c>
    </row>
    <row r="68" spans="1:10" s="2" customFormat="1" x14ac:dyDescent="0.25">
      <c r="A68" s="18" t="s">
        <v>58</v>
      </c>
      <c r="B68" s="64">
        <v>469.26400000000001</v>
      </c>
      <c r="C68" s="65">
        <v>328.84300000000002</v>
      </c>
      <c r="D68" s="80">
        <v>12</v>
      </c>
      <c r="E68" s="73">
        <v>18227</v>
      </c>
      <c r="F68" s="85">
        <f t="shared" si="0"/>
        <v>25745.54232731662</v>
      </c>
      <c r="G68" s="85">
        <f t="shared" si="1"/>
        <v>18041.53179349317</v>
      </c>
      <c r="H68" s="85">
        <v>39105333.333333336</v>
      </c>
      <c r="I68" s="85">
        <v>27403583.333333332</v>
      </c>
      <c r="J68" s="91">
        <v>1526.1666666666667</v>
      </c>
    </row>
    <row r="69" spans="1:10" s="2" customFormat="1" ht="13.5" thickBot="1" x14ac:dyDescent="0.3">
      <c r="A69" s="17" t="s">
        <v>59</v>
      </c>
      <c r="B69" s="66">
        <v>405.81799999999998</v>
      </c>
      <c r="C69" s="67">
        <v>323.74799999999999</v>
      </c>
      <c r="D69" s="74" t="s">
        <v>81</v>
      </c>
      <c r="E69" s="74" t="s">
        <v>81</v>
      </c>
      <c r="F69" s="86" t="s">
        <v>81</v>
      </c>
      <c r="G69" s="86" t="s">
        <v>81</v>
      </c>
      <c r="H69" s="86" t="s">
        <v>81</v>
      </c>
      <c r="I69" s="86" t="s">
        <v>81</v>
      </c>
      <c r="J69" s="92" t="s">
        <v>81</v>
      </c>
    </row>
    <row r="70" spans="1:10" s="40" customFormat="1" ht="16.5" thickTop="1" thickBot="1" x14ac:dyDescent="0.3">
      <c r="A70" s="39" t="s">
        <v>60</v>
      </c>
      <c r="B70" s="68">
        <v>37387.968999999997</v>
      </c>
      <c r="C70" s="69">
        <v>21668.526000000002</v>
      </c>
      <c r="D70" s="75">
        <v>835</v>
      </c>
      <c r="E70" s="75">
        <v>976053</v>
      </c>
      <c r="F70" s="59">
        <f t="shared" si="0"/>
        <v>38305.265185394645</v>
      </c>
      <c r="G70" s="59">
        <f t="shared" si="1"/>
        <v>22200.153065458537</v>
      </c>
      <c r="H70" s="59">
        <v>44776010.778443113</v>
      </c>
      <c r="I70" s="59">
        <v>25950330.538922157</v>
      </c>
      <c r="J70" s="93">
        <v>1178.0570071258908</v>
      </c>
    </row>
    <row r="71" spans="1:10" s="2" customFormat="1" ht="6" customHeight="1" x14ac:dyDescent="0.25">
      <c r="J71" s="3"/>
    </row>
    <row r="72" spans="1:10" s="47" customFormat="1" ht="15" customHeight="1" x14ac:dyDescent="0.25">
      <c r="A72" s="156" t="s">
        <v>69</v>
      </c>
      <c r="B72" s="156"/>
      <c r="C72" s="156"/>
      <c r="D72" s="156"/>
      <c r="E72" s="156"/>
      <c r="F72" s="156"/>
      <c r="G72" s="156"/>
      <c r="H72" s="156"/>
      <c r="I72" s="156"/>
      <c r="J72" s="156"/>
    </row>
    <row r="73" spans="1:10" s="47" customFormat="1" ht="15" customHeight="1" x14ac:dyDescent="0.25">
      <c r="A73" s="156" t="s">
        <v>65</v>
      </c>
      <c r="B73" s="156"/>
      <c r="C73" s="156"/>
      <c r="D73" s="156"/>
      <c r="E73" s="156"/>
      <c r="F73" s="156"/>
      <c r="G73" s="156"/>
      <c r="H73" s="156"/>
      <c r="I73" s="156"/>
      <c r="J73" s="156"/>
    </row>
    <row r="74" spans="1:10" s="2" customFormat="1" ht="6" customHeight="1" x14ac:dyDescent="0.25">
      <c r="J74" s="3"/>
    </row>
    <row r="75" spans="1:10" s="2" customFormat="1" x14ac:dyDescent="0.25">
      <c r="J75" s="3"/>
    </row>
    <row r="76" spans="1:10" s="2" customFormat="1" x14ac:dyDescent="0.25">
      <c r="J76" s="3"/>
    </row>
  </sheetData>
  <mergeCells count="15">
    <mergeCell ref="A1:J1"/>
    <mergeCell ref="B5:B8"/>
    <mergeCell ref="C5:C8"/>
    <mergeCell ref="D5:D8"/>
    <mergeCell ref="E5:E8"/>
    <mergeCell ref="A2:J2"/>
    <mergeCell ref="A3:J3"/>
    <mergeCell ref="A72:J72"/>
    <mergeCell ref="A73:J73"/>
    <mergeCell ref="H5:H8"/>
    <mergeCell ref="I5:I8"/>
    <mergeCell ref="J5:J8"/>
    <mergeCell ref="A5:A8"/>
    <mergeCell ref="F5:F8"/>
    <mergeCell ref="G5:G8"/>
  </mergeCells>
  <phoneticPr fontId="1" type="noConversion"/>
  <printOptions horizontalCentered="1" verticalCentered="1"/>
  <pageMargins left="0.39370078740157483" right="0.39370078740157483" top="0.19685039370078741" bottom="0.19685039370078741" header="0.19685039370078741" footer="0.19685039370078741"/>
  <pageSetup paperSize="9" scale="71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6"/>
  <sheetViews>
    <sheetView zoomScale="95" workbookViewId="0">
      <selection activeCell="L14" sqref="L14"/>
    </sheetView>
  </sheetViews>
  <sheetFormatPr defaultColWidth="8" defaultRowHeight="12.75" x14ac:dyDescent="0.2"/>
  <cols>
    <col min="1" max="1" width="27.5" style="1" customWidth="1"/>
    <col min="2" max="3" width="11.625" style="1" customWidth="1"/>
    <col min="4" max="4" width="10.625" style="1" customWidth="1"/>
    <col min="5" max="6" width="11.625" style="1" customWidth="1"/>
    <col min="7" max="7" width="10.625" style="1" customWidth="1"/>
    <col min="8" max="10" width="8.625" style="1" customWidth="1"/>
    <col min="11" max="16384" width="8" style="1"/>
  </cols>
  <sheetData>
    <row r="1" spans="1:10" s="41" customFormat="1" ht="30" customHeight="1" x14ac:dyDescent="0.25">
      <c r="A1" s="157" t="s">
        <v>76</v>
      </c>
      <c r="B1" s="157"/>
      <c r="C1" s="157"/>
      <c r="D1" s="157"/>
      <c r="E1" s="157"/>
      <c r="F1" s="157"/>
      <c r="G1" s="157"/>
      <c r="H1" s="157"/>
      <c r="I1" s="157"/>
      <c r="J1" s="157"/>
    </row>
    <row r="2" spans="1:10" s="42" customFormat="1" ht="20.100000000000001" customHeight="1" x14ac:dyDescent="0.25">
      <c r="A2" s="162" t="s">
        <v>82</v>
      </c>
      <c r="B2" s="162"/>
      <c r="C2" s="162"/>
      <c r="D2" s="162"/>
      <c r="E2" s="162"/>
      <c r="F2" s="162"/>
      <c r="G2" s="162"/>
      <c r="H2" s="162"/>
      <c r="I2" s="162"/>
      <c r="J2" s="162"/>
    </row>
    <row r="3" spans="1:10" s="44" customFormat="1" ht="20.100000000000001" customHeight="1" x14ac:dyDescent="0.25">
      <c r="A3" s="169" t="s">
        <v>61</v>
      </c>
      <c r="B3" s="169"/>
      <c r="C3" s="169"/>
      <c r="D3" s="169"/>
      <c r="E3" s="169"/>
      <c r="F3" s="169"/>
      <c r="G3" s="169"/>
      <c r="H3" s="169"/>
      <c r="I3" s="169"/>
      <c r="J3" s="169"/>
    </row>
    <row r="4" spans="1:10" s="46" customFormat="1" ht="8.1" customHeight="1" thickBot="1" x14ac:dyDescent="0.25">
      <c r="A4" s="45"/>
      <c r="B4" s="45"/>
      <c r="C4" s="45"/>
      <c r="D4" s="45"/>
      <c r="E4" s="45"/>
      <c r="F4" s="45"/>
      <c r="G4" s="45"/>
      <c r="H4" s="45"/>
      <c r="I4" s="45"/>
      <c r="J4" s="45"/>
    </row>
    <row r="5" spans="1:10" s="47" customFormat="1" ht="12.75" customHeight="1" x14ac:dyDescent="0.25">
      <c r="A5" s="170" t="s">
        <v>62</v>
      </c>
      <c r="B5" s="163" t="s">
        <v>67</v>
      </c>
      <c r="C5" s="163"/>
      <c r="D5" s="163"/>
      <c r="E5" s="165" t="s">
        <v>68</v>
      </c>
      <c r="F5" s="163"/>
      <c r="G5" s="166"/>
      <c r="H5" s="163" t="s">
        <v>66</v>
      </c>
      <c r="I5" s="163"/>
      <c r="J5" s="166"/>
    </row>
    <row r="6" spans="1:10" s="47" customFormat="1" x14ac:dyDescent="0.25">
      <c r="A6" s="171"/>
      <c r="B6" s="164"/>
      <c r="C6" s="164"/>
      <c r="D6" s="164"/>
      <c r="E6" s="167"/>
      <c r="F6" s="164"/>
      <c r="G6" s="168"/>
      <c r="H6" s="164"/>
      <c r="I6" s="164"/>
      <c r="J6" s="168"/>
    </row>
    <row r="7" spans="1:10" s="47" customFormat="1" ht="12.75" customHeight="1" x14ac:dyDescent="0.25">
      <c r="A7" s="171"/>
      <c r="B7" s="158">
        <v>2011</v>
      </c>
      <c r="C7" s="158">
        <v>2010</v>
      </c>
      <c r="D7" s="175" t="s">
        <v>74</v>
      </c>
      <c r="E7" s="158">
        <v>2011</v>
      </c>
      <c r="F7" s="158">
        <v>2010</v>
      </c>
      <c r="G7" s="160" t="s">
        <v>74</v>
      </c>
      <c r="H7" s="158">
        <v>2011</v>
      </c>
      <c r="I7" s="158">
        <v>2010</v>
      </c>
      <c r="J7" s="173" t="s">
        <v>78</v>
      </c>
    </row>
    <row r="8" spans="1:10" s="47" customFormat="1" ht="13.5" customHeight="1" thickBot="1" x14ac:dyDescent="0.3">
      <c r="A8" s="172"/>
      <c r="B8" s="159"/>
      <c r="C8" s="159"/>
      <c r="D8" s="176"/>
      <c r="E8" s="159"/>
      <c r="F8" s="159"/>
      <c r="G8" s="161"/>
      <c r="H8" s="159"/>
      <c r="I8" s="159"/>
      <c r="J8" s="174"/>
    </row>
    <row r="9" spans="1:10" s="2" customFormat="1" x14ac:dyDescent="0.25">
      <c r="A9" s="8" t="s">
        <v>3</v>
      </c>
      <c r="B9" s="29">
        <v>262.83999999999997</v>
      </c>
      <c r="C9" s="29">
        <v>264.97800000000001</v>
      </c>
      <c r="D9" s="19">
        <f t="shared" ref="D9:D14" si="0">((B9/C9)-1)</f>
        <v>-8.0685943738726396E-3</v>
      </c>
      <c r="E9" s="29">
        <v>183.24100000000001</v>
      </c>
      <c r="F9" s="29">
        <v>185.41</v>
      </c>
      <c r="G9" s="24">
        <f t="shared" ref="G9:G14" si="1">((E9/F9)-1)</f>
        <v>-1.1698398144652344E-2</v>
      </c>
      <c r="H9" s="34">
        <v>9</v>
      </c>
      <c r="I9" s="34">
        <v>9</v>
      </c>
      <c r="J9" s="53">
        <f t="shared" ref="J9:J40" si="2">H9-I9</f>
        <v>0</v>
      </c>
    </row>
    <row r="10" spans="1:10" s="2" customFormat="1" x14ac:dyDescent="0.25">
      <c r="A10" s="9" t="s">
        <v>4</v>
      </c>
      <c r="B10" s="30">
        <v>314.851</v>
      </c>
      <c r="C10" s="30">
        <v>353.46300000000002</v>
      </c>
      <c r="D10" s="20">
        <f t="shared" si="0"/>
        <v>-0.10923915657367256</v>
      </c>
      <c r="E10" s="30">
        <v>193.37</v>
      </c>
      <c r="F10" s="30">
        <v>191.93299999999999</v>
      </c>
      <c r="G10" s="25">
        <f t="shared" si="1"/>
        <v>7.4869876467309471E-3</v>
      </c>
      <c r="H10" s="35">
        <v>10</v>
      </c>
      <c r="I10" s="35">
        <v>10</v>
      </c>
      <c r="J10" s="54">
        <f t="shared" si="2"/>
        <v>0</v>
      </c>
    </row>
    <row r="11" spans="1:10" s="2" customFormat="1" x14ac:dyDescent="0.25">
      <c r="A11" s="9" t="s">
        <v>5</v>
      </c>
      <c r="B11" s="30">
        <v>37.848999999999997</v>
      </c>
      <c r="C11" s="30">
        <v>44.212000000000003</v>
      </c>
      <c r="D11" s="20">
        <f t="shared" si="0"/>
        <v>-0.14392020265991146</v>
      </c>
      <c r="E11" s="30">
        <v>44.445999999999998</v>
      </c>
      <c r="F11" s="30">
        <v>44.994</v>
      </c>
      <c r="G11" s="25">
        <f t="shared" si="1"/>
        <v>-1.2179401698004244E-2</v>
      </c>
      <c r="H11" s="35">
        <v>3</v>
      </c>
      <c r="I11" s="35">
        <v>3</v>
      </c>
      <c r="J11" s="54">
        <f t="shared" si="2"/>
        <v>0</v>
      </c>
    </row>
    <row r="12" spans="1:10" s="2" customFormat="1" x14ac:dyDescent="0.25">
      <c r="A12" s="9" t="s">
        <v>6</v>
      </c>
      <c r="B12" s="30">
        <v>149.87899999999999</v>
      </c>
      <c r="C12" s="30">
        <v>139.01599999999999</v>
      </c>
      <c r="D12" s="20">
        <f t="shared" si="0"/>
        <v>7.814208436438963E-2</v>
      </c>
      <c r="E12" s="30">
        <v>96.120999999999995</v>
      </c>
      <c r="F12" s="30">
        <v>99.025000000000006</v>
      </c>
      <c r="G12" s="25">
        <f t="shared" si="1"/>
        <v>-2.9325927796011175E-2</v>
      </c>
      <c r="H12" s="35">
        <v>8</v>
      </c>
      <c r="I12" s="35">
        <v>8</v>
      </c>
      <c r="J12" s="54">
        <f t="shared" si="2"/>
        <v>0</v>
      </c>
    </row>
    <row r="13" spans="1:10" s="2" customFormat="1" x14ac:dyDescent="0.25">
      <c r="A13" s="9" t="s">
        <v>7</v>
      </c>
      <c r="B13" s="30">
        <v>132.84200000000001</v>
      </c>
      <c r="C13" s="30">
        <v>131.38800000000001</v>
      </c>
      <c r="D13" s="20">
        <f t="shared" si="0"/>
        <v>1.1066459646238647E-2</v>
      </c>
      <c r="E13" s="30">
        <v>68.313999999999993</v>
      </c>
      <c r="F13" s="30">
        <v>74.828000000000003</v>
      </c>
      <c r="G13" s="25">
        <f t="shared" si="1"/>
        <v>-8.7052974822259155E-2</v>
      </c>
      <c r="H13" s="35">
        <v>4</v>
      </c>
      <c r="I13" s="35">
        <v>4</v>
      </c>
      <c r="J13" s="54">
        <f t="shared" si="2"/>
        <v>0</v>
      </c>
    </row>
    <row r="14" spans="1:10" s="2" customFormat="1" x14ac:dyDescent="0.25">
      <c r="A14" s="9" t="s">
        <v>8</v>
      </c>
      <c r="B14" s="30">
        <v>23617.947</v>
      </c>
      <c r="C14" s="30">
        <v>24378.397000000001</v>
      </c>
      <c r="D14" s="20">
        <f t="shared" si="0"/>
        <v>-3.1193601449676978E-2</v>
      </c>
      <c r="E14" s="30">
        <v>13237.593999999999</v>
      </c>
      <c r="F14" s="30">
        <v>13993.411</v>
      </c>
      <c r="G14" s="25">
        <f t="shared" si="1"/>
        <v>-5.4012349097729007E-2</v>
      </c>
      <c r="H14" s="35">
        <v>356</v>
      </c>
      <c r="I14" s="35">
        <v>363</v>
      </c>
      <c r="J14" s="54">
        <f t="shared" si="2"/>
        <v>-7</v>
      </c>
    </row>
    <row r="15" spans="1:10" s="2" customFormat="1" x14ac:dyDescent="0.25">
      <c r="A15" s="10" t="s">
        <v>9</v>
      </c>
      <c r="B15" s="31" t="s">
        <v>10</v>
      </c>
      <c r="C15" s="31" t="s">
        <v>10</v>
      </c>
      <c r="D15" s="21" t="s">
        <v>10</v>
      </c>
      <c r="E15" s="31" t="s">
        <v>10</v>
      </c>
      <c r="F15" s="31" t="s">
        <v>10</v>
      </c>
      <c r="G15" s="26" t="s">
        <v>10</v>
      </c>
      <c r="H15" s="36">
        <v>2</v>
      </c>
      <c r="I15" s="36">
        <v>2</v>
      </c>
      <c r="J15" s="55">
        <f t="shared" si="2"/>
        <v>0</v>
      </c>
    </row>
    <row r="16" spans="1:10" s="2" customFormat="1" x14ac:dyDescent="0.25">
      <c r="A16" s="9" t="s">
        <v>11</v>
      </c>
      <c r="B16" s="30">
        <v>367.38600000000002</v>
      </c>
      <c r="C16" s="30">
        <v>392.74299999999999</v>
      </c>
      <c r="D16" s="20">
        <f>((B16/C16)-1)</f>
        <v>-6.4563849642132354E-2</v>
      </c>
      <c r="E16" s="30">
        <v>238.495</v>
      </c>
      <c r="F16" s="30">
        <v>248.01599999999999</v>
      </c>
      <c r="G16" s="25">
        <f>((E16/F16)-1)</f>
        <v>-3.8388652345009988E-2</v>
      </c>
      <c r="H16" s="35">
        <v>10</v>
      </c>
      <c r="I16" s="35">
        <v>11</v>
      </c>
      <c r="J16" s="54">
        <f t="shared" si="2"/>
        <v>-1</v>
      </c>
    </row>
    <row r="17" spans="1:12" s="2" customFormat="1" x14ac:dyDescent="0.25">
      <c r="A17" s="9" t="s">
        <v>12</v>
      </c>
      <c r="B17" s="30">
        <v>483.73599999999999</v>
      </c>
      <c r="C17" s="30">
        <v>493.50400000000002</v>
      </c>
      <c r="D17" s="20">
        <f>((B17/C17)-1)</f>
        <v>-1.9793152639087097E-2</v>
      </c>
      <c r="E17" s="30">
        <v>232.15600000000001</v>
      </c>
      <c r="F17" s="30">
        <v>236.90799999999999</v>
      </c>
      <c r="G17" s="25">
        <f>((E17/F17)-1)</f>
        <v>-2.0058419302007469E-2</v>
      </c>
      <c r="H17" s="35">
        <v>12</v>
      </c>
      <c r="I17" s="35">
        <v>12</v>
      </c>
      <c r="J17" s="54">
        <f t="shared" si="2"/>
        <v>0</v>
      </c>
      <c r="L17" s="11"/>
    </row>
    <row r="18" spans="1:12" s="2" customFormat="1" x14ac:dyDescent="0.25">
      <c r="A18" s="10" t="s">
        <v>13</v>
      </c>
      <c r="B18" s="31" t="s">
        <v>81</v>
      </c>
      <c r="C18" s="31" t="s">
        <v>10</v>
      </c>
      <c r="D18" s="21" t="s">
        <v>10</v>
      </c>
      <c r="E18" s="31" t="s">
        <v>10</v>
      </c>
      <c r="F18" s="31" t="s">
        <v>10</v>
      </c>
      <c r="G18" s="26" t="s">
        <v>10</v>
      </c>
      <c r="H18" s="36">
        <v>1</v>
      </c>
      <c r="I18" s="36">
        <v>1</v>
      </c>
      <c r="J18" s="55">
        <f t="shared" si="2"/>
        <v>0</v>
      </c>
      <c r="L18" s="11"/>
    </row>
    <row r="19" spans="1:12" s="2" customFormat="1" x14ac:dyDescent="0.25">
      <c r="A19" s="9" t="s">
        <v>14</v>
      </c>
      <c r="B19" s="30">
        <v>1402.203</v>
      </c>
      <c r="C19" s="30">
        <v>1373.316</v>
      </c>
      <c r="D19" s="20">
        <f>((B19/C19)-1)</f>
        <v>2.1034488784809957E-2</v>
      </c>
      <c r="E19" s="30">
        <v>760.97</v>
      </c>
      <c r="F19" s="30">
        <v>781.61400000000003</v>
      </c>
      <c r="G19" s="25">
        <f>((E19/F19)-1)</f>
        <v>-2.6412014114383875E-2</v>
      </c>
      <c r="H19" s="35">
        <v>42</v>
      </c>
      <c r="I19" s="35">
        <v>41</v>
      </c>
      <c r="J19" s="54">
        <f t="shared" si="2"/>
        <v>1</v>
      </c>
      <c r="L19" s="12"/>
    </row>
    <row r="20" spans="1:12" s="2" customFormat="1" x14ac:dyDescent="0.25">
      <c r="A20" s="9" t="s">
        <v>15</v>
      </c>
      <c r="B20" s="30">
        <v>59.103000000000002</v>
      </c>
      <c r="C20" s="30">
        <v>58.234000000000002</v>
      </c>
      <c r="D20" s="20">
        <f>((B20/C20)-1)</f>
        <v>1.4922553834529673E-2</v>
      </c>
      <c r="E20" s="30">
        <v>31.248999999999999</v>
      </c>
      <c r="F20" s="30">
        <v>29.77</v>
      </c>
      <c r="G20" s="25">
        <f>((E20/F20)-1)</f>
        <v>4.9680886798790791E-2</v>
      </c>
      <c r="H20" s="35">
        <v>4</v>
      </c>
      <c r="I20" s="35">
        <v>4</v>
      </c>
      <c r="J20" s="54">
        <f t="shared" si="2"/>
        <v>0</v>
      </c>
      <c r="L20" s="11"/>
    </row>
    <row r="21" spans="1:12" s="2" customFormat="1" x14ac:dyDescent="0.25">
      <c r="A21" s="10" t="s">
        <v>16</v>
      </c>
      <c r="B21" s="31" t="s">
        <v>10</v>
      </c>
      <c r="C21" s="31" t="s">
        <v>10</v>
      </c>
      <c r="D21" s="21" t="s">
        <v>10</v>
      </c>
      <c r="E21" s="31" t="s">
        <v>10</v>
      </c>
      <c r="F21" s="31" t="s">
        <v>10</v>
      </c>
      <c r="G21" s="26" t="s">
        <v>10</v>
      </c>
      <c r="H21" s="36">
        <v>2</v>
      </c>
      <c r="I21" s="36">
        <v>2</v>
      </c>
      <c r="J21" s="55">
        <f t="shared" si="2"/>
        <v>0</v>
      </c>
      <c r="L21" s="11"/>
    </row>
    <row r="22" spans="1:12" s="2" customFormat="1" x14ac:dyDescent="0.25">
      <c r="A22" s="10" t="s">
        <v>17</v>
      </c>
      <c r="B22" s="31" t="s">
        <v>10</v>
      </c>
      <c r="C22" s="31" t="s">
        <v>10</v>
      </c>
      <c r="D22" s="21" t="s">
        <v>10</v>
      </c>
      <c r="E22" s="31" t="s">
        <v>10</v>
      </c>
      <c r="F22" s="31" t="s">
        <v>10</v>
      </c>
      <c r="G22" s="26" t="s">
        <v>10</v>
      </c>
      <c r="H22" s="36">
        <v>2</v>
      </c>
      <c r="I22" s="36">
        <v>2</v>
      </c>
      <c r="J22" s="55">
        <f t="shared" si="2"/>
        <v>0</v>
      </c>
      <c r="L22" s="11"/>
    </row>
    <row r="23" spans="1:12" s="2" customFormat="1" x14ac:dyDescent="0.25">
      <c r="A23" s="10" t="s">
        <v>72</v>
      </c>
      <c r="B23" s="31" t="s">
        <v>10</v>
      </c>
      <c r="C23" s="31" t="s">
        <v>10</v>
      </c>
      <c r="D23" s="21" t="s">
        <v>10</v>
      </c>
      <c r="E23" s="31" t="s">
        <v>10</v>
      </c>
      <c r="F23" s="31" t="s">
        <v>10</v>
      </c>
      <c r="G23" s="26" t="s">
        <v>10</v>
      </c>
      <c r="H23" s="36">
        <v>1</v>
      </c>
      <c r="I23" s="36">
        <v>1</v>
      </c>
      <c r="J23" s="55">
        <f t="shared" si="2"/>
        <v>0</v>
      </c>
    </row>
    <row r="24" spans="1:12" s="2" customFormat="1" x14ac:dyDescent="0.25">
      <c r="A24" s="9" t="s">
        <v>70</v>
      </c>
      <c r="B24" s="30">
        <v>58.622999999999998</v>
      </c>
      <c r="C24" s="30">
        <v>61.65</v>
      </c>
      <c r="D24" s="20">
        <f>((B24/C24)-1)</f>
        <v>-4.9099756690997531E-2</v>
      </c>
      <c r="E24" s="30">
        <v>39.396000000000001</v>
      </c>
      <c r="F24" s="30">
        <v>40.734999999999999</v>
      </c>
      <c r="G24" s="25">
        <f>((E24/F24)-1)</f>
        <v>-3.2870995458450958E-2</v>
      </c>
      <c r="H24" s="35">
        <v>5</v>
      </c>
      <c r="I24" s="35">
        <v>5</v>
      </c>
      <c r="J24" s="54">
        <f t="shared" si="2"/>
        <v>0</v>
      </c>
    </row>
    <row r="25" spans="1:12" s="2" customFormat="1" x14ac:dyDescent="0.25">
      <c r="A25" s="9" t="s">
        <v>75</v>
      </c>
      <c r="B25" s="30">
        <v>54.713999999999999</v>
      </c>
      <c r="C25" s="30">
        <v>59.924999999999997</v>
      </c>
      <c r="D25" s="20">
        <f>((B25/C25)-1)</f>
        <v>-8.6958698372966214E-2</v>
      </c>
      <c r="E25" s="30">
        <v>38.253999999999998</v>
      </c>
      <c r="F25" s="30">
        <v>43.015000000000001</v>
      </c>
      <c r="G25" s="25">
        <f>((E25/F25)-1)</f>
        <v>-0.11068232012088808</v>
      </c>
      <c r="H25" s="35">
        <v>4</v>
      </c>
      <c r="I25" s="35">
        <v>4</v>
      </c>
      <c r="J25" s="54">
        <f t="shared" si="2"/>
        <v>0</v>
      </c>
    </row>
    <row r="26" spans="1:12" s="2" customFormat="1" x14ac:dyDescent="0.25">
      <c r="A26" s="10" t="s">
        <v>18</v>
      </c>
      <c r="B26" s="31" t="s">
        <v>10</v>
      </c>
      <c r="C26" s="31" t="s">
        <v>10</v>
      </c>
      <c r="D26" s="21" t="s">
        <v>10</v>
      </c>
      <c r="E26" s="31" t="s">
        <v>10</v>
      </c>
      <c r="F26" s="31" t="s">
        <v>10</v>
      </c>
      <c r="G26" s="26" t="s">
        <v>10</v>
      </c>
      <c r="H26" s="36">
        <v>2</v>
      </c>
      <c r="I26" s="36">
        <v>2</v>
      </c>
      <c r="J26" s="55">
        <f t="shared" si="2"/>
        <v>0</v>
      </c>
    </row>
    <row r="27" spans="1:12" s="2" customFormat="1" x14ac:dyDescent="0.25">
      <c r="A27" s="9" t="s">
        <v>19</v>
      </c>
      <c r="B27" s="30">
        <v>405.65</v>
      </c>
      <c r="C27" s="30">
        <v>404.38400000000001</v>
      </c>
      <c r="D27" s="20">
        <f t="shared" ref="D27:D33" si="3">((B27/C27)-1)</f>
        <v>3.130687663211118E-3</v>
      </c>
      <c r="E27" s="30">
        <v>289.69600000000003</v>
      </c>
      <c r="F27" s="30">
        <v>248.87200000000001</v>
      </c>
      <c r="G27" s="25">
        <f t="shared" ref="G27:G33" si="4">((E27/F27)-1)</f>
        <v>0.1640361310231766</v>
      </c>
      <c r="H27" s="35">
        <v>13</v>
      </c>
      <c r="I27" s="35">
        <v>13</v>
      </c>
      <c r="J27" s="54">
        <f t="shared" si="2"/>
        <v>0</v>
      </c>
    </row>
    <row r="28" spans="1:12" s="2" customFormat="1" x14ac:dyDescent="0.25">
      <c r="A28" s="9" t="s">
        <v>20</v>
      </c>
      <c r="B28" s="30">
        <v>437.26600000000002</v>
      </c>
      <c r="C28" s="30">
        <v>429.64499999999998</v>
      </c>
      <c r="D28" s="20">
        <f t="shared" si="3"/>
        <v>1.7737899894098685E-2</v>
      </c>
      <c r="E28" s="30">
        <v>293.38400000000001</v>
      </c>
      <c r="F28" s="30">
        <v>292.07900000000001</v>
      </c>
      <c r="G28" s="25">
        <f t="shared" si="4"/>
        <v>4.4679692822833239E-3</v>
      </c>
      <c r="H28" s="35">
        <v>14</v>
      </c>
      <c r="I28" s="35">
        <v>14</v>
      </c>
      <c r="J28" s="54">
        <f t="shared" si="2"/>
        <v>0</v>
      </c>
    </row>
    <row r="29" spans="1:12" s="2" customFormat="1" x14ac:dyDescent="0.25">
      <c r="A29" s="9" t="s">
        <v>21</v>
      </c>
      <c r="B29" s="30">
        <v>458.62700000000001</v>
      </c>
      <c r="C29" s="30">
        <v>482.17700000000002</v>
      </c>
      <c r="D29" s="20">
        <f t="shared" si="3"/>
        <v>-4.8840985779081136E-2</v>
      </c>
      <c r="E29" s="30">
        <v>265.61099999999999</v>
      </c>
      <c r="F29" s="30">
        <v>307.63299999999998</v>
      </c>
      <c r="G29" s="25">
        <f t="shared" si="4"/>
        <v>-0.13659782923158437</v>
      </c>
      <c r="H29" s="35">
        <v>10</v>
      </c>
      <c r="I29" s="35">
        <v>10</v>
      </c>
      <c r="J29" s="54">
        <f t="shared" si="2"/>
        <v>0</v>
      </c>
    </row>
    <row r="30" spans="1:12" s="2" customFormat="1" x14ac:dyDescent="0.25">
      <c r="A30" s="9" t="s">
        <v>22</v>
      </c>
      <c r="B30" s="30">
        <v>64.613</v>
      </c>
      <c r="C30" s="30">
        <v>70.397999999999996</v>
      </c>
      <c r="D30" s="20">
        <f t="shared" si="3"/>
        <v>-8.2175629989488241E-2</v>
      </c>
      <c r="E30" s="30">
        <v>70.596000000000004</v>
      </c>
      <c r="F30" s="30">
        <v>66.811999999999998</v>
      </c>
      <c r="G30" s="25">
        <f t="shared" si="4"/>
        <v>5.6636532359456426E-2</v>
      </c>
      <c r="H30" s="35">
        <v>5</v>
      </c>
      <c r="I30" s="35">
        <v>5</v>
      </c>
      <c r="J30" s="54">
        <f t="shared" si="2"/>
        <v>0</v>
      </c>
    </row>
    <row r="31" spans="1:12" s="2" customFormat="1" x14ac:dyDescent="0.25">
      <c r="A31" s="9" t="s">
        <v>23</v>
      </c>
      <c r="B31" s="30">
        <v>87.070999999999998</v>
      </c>
      <c r="C31" s="30">
        <v>97.186000000000007</v>
      </c>
      <c r="D31" s="20">
        <f t="shared" si="3"/>
        <v>-0.10407877677854849</v>
      </c>
      <c r="E31" s="30">
        <v>79.98</v>
      </c>
      <c r="F31" s="30">
        <v>81.718000000000004</v>
      </c>
      <c r="G31" s="25">
        <f t="shared" si="4"/>
        <v>-2.1268264029956629E-2</v>
      </c>
      <c r="H31" s="35">
        <v>6</v>
      </c>
      <c r="I31" s="35">
        <v>6</v>
      </c>
      <c r="J31" s="54">
        <f t="shared" si="2"/>
        <v>0</v>
      </c>
    </row>
    <row r="32" spans="1:12" s="2" customFormat="1" x14ac:dyDescent="0.25">
      <c r="A32" s="9" t="s">
        <v>24</v>
      </c>
      <c r="B32" s="30">
        <v>198.851</v>
      </c>
      <c r="C32" s="30">
        <v>195.077</v>
      </c>
      <c r="D32" s="20">
        <f t="shared" si="3"/>
        <v>1.9346206882410621E-2</v>
      </c>
      <c r="E32" s="30">
        <v>157.09</v>
      </c>
      <c r="F32" s="30">
        <v>177.66200000000001</v>
      </c>
      <c r="G32" s="25">
        <f t="shared" si="4"/>
        <v>-0.11579291013272397</v>
      </c>
      <c r="H32" s="35">
        <v>9</v>
      </c>
      <c r="I32" s="35">
        <v>9</v>
      </c>
      <c r="J32" s="54">
        <f t="shared" si="2"/>
        <v>0</v>
      </c>
    </row>
    <row r="33" spans="1:10" s="2" customFormat="1" x14ac:dyDescent="0.25">
      <c r="A33" s="9" t="s">
        <v>25</v>
      </c>
      <c r="B33" s="30">
        <v>70.268000000000001</v>
      </c>
      <c r="C33" s="30">
        <v>71.435000000000002</v>
      </c>
      <c r="D33" s="20">
        <f t="shared" si="3"/>
        <v>-1.6336529712325909E-2</v>
      </c>
      <c r="E33" s="30">
        <v>50.127000000000002</v>
      </c>
      <c r="F33" s="30">
        <v>46.283999999999999</v>
      </c>
      <c r="G33" s="25">
        <f t="shared" si="4"/>
        <v>8.3030852994555371E-2</v>
      </c>
      <c r="H33" s="35">
        <v>7</v>
      </c>
      <c r="I33" s="35">
        <v>7</v>
      </c>
      <c r="J33" s="54">
        <f t="shared" si="2"/>
        <v>0</v>
      </c>
    </row>
    <row r="34" spans="1:10" s="2" customFormat="1" x14ac:dyDescent="0.25">
      <c r="A34" s="10" t="s">
        <v>26</v>
      </c>
      <c r="B34" s="31" t="s">
        <v>10</v>
      </c>
      <c r="C34" s="31" t="s">
        <v>10</v>
      </c>
      <c r="D34" s="21" t="s">
        <v>10</v>
      </c>
      <c r="E34" s="31" t="s">
        <v>10</v>
      </c>
      <c r="F34" s="31" t="s">
        <v>10</v>
      </c>
      <c r="G34" s="26" t="s">
        <v>10</v>
      </c>
      <c r="H34" s="36">
        <v>2</v>
      </c>
      <c r="I34" s="36">
        <v>2</v>
      </c>
      <c r="J34" s="55">
        <f t="shared" si="2"/>
        <v>0</v>
      </c>
    </row>
    <row r="35" spans="1:10" s="2" customFormat="1" x14ac:dyDescent="0.25">
      <c r="A35" s="9" t="s">
        <v>27</v>
      </c>
      <c r="B35" s="30">
        <v>43.552</v>
      </c>
      <c r="C35" s="30">
        <v>41.576999999999998</v>
      </c>
      <c r="D35" s="20">
        <f>((B35/C35)-1)</f>
        <v>4.7502224787743241E-2</v>
      </c>
      <c r="E35" s="30">
        <v>30.33</v>
      </c>
      <c r="F35" s="30">
        <v>29.888999999999999</v>
      </c>
      <c r="G35" s="25">
        <f>((E35/F35)-1)</f>
        <v>1.4754591990364219E-2</v>
      </c>
      <c r="H35" s="35">
        <v>4</v>
      </c>
      <c r="I35" s="35">
        <v>4</v>
      </c>
      <c r="J35" s="54">
        <f t="shared" si="2"/>
        <v>0</v>
      </c>
    </row>
    <row r="36" spans="1:10" s="2" customFormat="1" x14ac:dyDescent="0.25">
      <c r="A36" s="10" t="s">
        <v>28</v>
      </c>
      <c r="B36" s="31" t="s">
        <v>10</v>
      </c>
      <c r="C36" s="31" t="s">
        <v>10</v>
      </c>
      <c r="D36" s="21" t="s">
        <v>10</v>
      </c>
      <c r="E36" s="31" t="s">
        <v>10</v>
      </c>
      <c r="F36" s="31" t="s">
        <v>10</v>
      </c>
      <c r="G36" s="26" t="s">
        <v>10</v>
      </c>
      <c r="H36" s="36">
        <v>2</v>
      </c>
      <c r="I36" s="36">
        <v>2</v>
      </c>
      <c r="J36" s="55">
        <f t="shared" si="2"/>
        <v>0</v>
      </c>
    </row>
    <row r="37" spans="1:10" s="2" customFormat="1" x14ac:dyDescent="0.25">
      <c r="A37" s="10" t="s">
        <v>29</v>
      </c>
      <c r="B37" s="31" t="s">
        <v>10</v>
      </c>
      <c r="C37" s="31" t="s">
        <v>10</v>
      </c>
      <c r="D37" s="21" t="s">
        <v>10</v>
      </c>
      <c r="E37" s="31" t="s">
        <v>10</v>
      </c>
      <c r="F37" s="31" t="s">
        <v>10</v>
      </c>
      <c r="G37" s="26" t="s">
        <v>10</v>
      </c>
      <c r="H37" s="36">
        <v>2</v>
      </c>
      <c r="I37" s="36">
        <v>2</v>
      </c>
      <c r="J37" s="55">
        <f t="shared" si="2"/>
        <v>0</v>
      </c>
    </row>
    <row r="38" spans="1:10" s="2" customFormat="1" x14ac:dyDescent="0.25">
      <c r="A38" s="9" t="s">
        <v>30</v>
      </c>
      <c r="B38" s="30">
        <v>309.976</v>
      </c>
      <c r="C38" s="30">
        <v>320.51400000000001</v>
      </c>
      <c r="D38" s="20">
        <f>((B38/C38)-1)</f>
        <v>-3.287843900734444E-2</v>
      </c>
      <c r="E38" s="30">
        <v>219.11600000000001</v>
      </c>
      <c r="F38" s="30">
        <v>204.65</v>
      </c>
      <c r="G38" s="25">
        <f>((E38/F38)-1)</f>
        <v>7.0686537991693221E-2</v>
      </c>
      <c r="H38" s="35">
        <v>12</v>
      </c>
      <c r="I38" s="35">
        <v>12</v>
      </c>
      <c r="J38" s="54">
        <f t="shared" si="2"/>
        <v>0</v>
      </c>
    </row>
    <row r="39" spans="1:10" s="2" customFormat="1" x14ac:dyDescent="0.25">
      <c r="A39" s="9" t="s">
        <v>31</v>
      </c>
      <c r="B39" s="31" t="s">
        <v>10</v>
      </c>
      <c r="C39" s="31" t="s">
        <v>10</v>
      </c>
      <c r="D39" s="21" t="s">
        <v>10</v>
      </c>
      <c r="E39" s="31" t="s">
        <v>10</v>
      </c>
      <c r="F39" s="31" t="s">
        <v>10</v>
      </c>
      <c r="G39" s="26" t="s">
        <v>10</v>
      </c>
      <c r="H39" s="35">
        <v>0</v>
      </c>
      <c r="I39" s="35">
        <v>0</v>
      </c>
      <c r="J39" s="54">
        <f t="shared" si="2"/>
        <v>0</v>
      </c>
    </row>
    <row r="40" spans="1:10" s="2" customFormat="1" x14ac:dyDescent="0.25">
      <c r="A40" s="9" t="s">
        <v>32</v>
      </c>
      <c r="B40" s="30">
        <v>2579.8139999999999</v>
      </c>
      <c r="C40" s="30">
        <v>2727.8560000000002</v>
      </c>
      <c r="D40" s="20">
        <f>((B40/C40)-1)</f>
        <v>-5.4270460024282929E-2</v>
      </c>
      <c r="E40" s="30">
        <v>1244.702</v>
      </c>
      <c r="F40" s="30">
        <v>1231.855</v>
      </c>
      <c r="G40" s="25">
        <f>((E40/F40)-1)</f>
        <v>1.0428987177873994E-2</v>
      </c>
      <c r="H40" s="35">
        <v>67</v>
      </c>
      <c r="I40" s="35">
        <v>66</v>
      </c>
      <c r="J40" s="54">
        <f t="shared" si="2"/>
        <v>1</v>
      </c>
    </row>
    <row r="41" spans="1:10" s="2" customFormat="1" x14ac:dyDescent="0.25">
      <c r="A41" s="9" t="s">
        <v>73</v>
      </c>
      <c r="B41" s="30">
        <v>32.167000000000002</v>
      </c>
      <c r="C41" s="30">
        <v>31.931999999999999</v>
      </c>
      <c r="D41" s="20">
        <f>((B41/C41)-1)</f>
        <v>7.359388700989733E-3</v>
      </c>
      <c r="E41" s="30">
        <v>34.154000000000003</v>
      </c>
      <c r="F41" s="30">
        <v>34.332999999999998</v>
      </c>
      <c r="G41" s="25">
        <f>((E41/F41)-1)</f>
        <v>-5.2136428509013122E-3</v>
      </c>
      <c r="H41" s="35">
        <v>4</v>
      </c>
      <c r="I41" s="35">
        <v>4</v>
      </c>
      <c r="J41" s="54">
        <f t="shared" ref="J41:J68" si="5">H41-I41</f>
        <v>0</v>
      </c>
    </row>
    <row r="42" spans="1:10" s="2" customFormat="1" x14ac:dyDescent="0.25">
      <c r="A42" s="10" t="s">
        <v>33</v>
      </c>
      <c r="B42" s="31" t="s">
        <v>10</v>
      </c>
      <c r="C42" s="31" t="s">
        <v>10</v>
      </c>
      <c r="D42" s="21" t="s">
        <v>10</v>
      </c>
      <c r="E42" s="31" t="s">
        <v>10</v>
      </c>
      <c r="F42" s="31" t="s">
        <v>10</v>
      </c>
      <c r="G42" s="26" t="s">
        <v>10</v>
      </c>
      <c r="H42" s="36">
        <v>2</v>
      </c>
      <c r="I42" s="36">
        <v>2</v>
      </c>
      <c r="J42" s="55">
        <f t="shared" si="5"/>
        <v>0</v>
      </c>
    </row>
    <row r="43" spans="1:10" s="2" customFormat="1" x14ac:dyDescent="0.25">
      <c r="A43" s="9" t="s">
        <v>34</v>
      </c>
      <c r="B43" s="30">
        <v>136.57900000000001</v>
      </c>
      <c r="C43" s="30">
        <v>143.61099999999999</v>
      </c>
      <c r="D43" s="20">
        <f t="shared" ref="D43:D48" si="6">((B43/C43)-1)</f>
        <v>-4.8965608484029643E-2</v>
      </c>
      <c r="E43" s="30">
        <v>97.682000000000002</v>
      </c>
      <c r="F43" s="30">
        <v>95.748000000000005</v>
      </c>
      <c r="G43" s="25">
        <f t="shared" ref="G43:G48" si="7">((E43/F43)-1)</f>
        <v>2.0198855328570797E-2</v>
      </c>
      <c r="H43" s="35">
        <v>8</v>
      </c>
      <c r="I43" s="35">
        <v>8</v>
      </c>
      <c r="J43" s="54">
        <f t="shared" si="5"/>
        <v>0</v>
      </c>
    </row>
    <row r="44" spans="1:10" s="2" customFormat="1" x14ac:dyDescent="0.25">
      <c r="A44" s="9" t="s">
        <v>35</v>
      </c>
      <c r="B44" s="30">
        <v>44.331000000000003</v>
      </c>
      <c r="C44" s="30">
        <v>48.545000000000002</v>
      </c>
      <c r="D44" s="20">
        <f t="shared" si="6"/>
        <v>-8.6806056236481632E-2</v>
      </c>
      <c r="E44" s="30">
        <v>40.110999999999997</v>
      </c>
      <c r="F44" s="30">
        <v>39.021999999999998</v>
      </c>
      <c r="G44" s="25">
        <f t="shared" si="7"/>
        <v>2.7907334324227318E-2</v>
      </c>
      <c r="H44" s="35">
        <v>5</v>
      </c>
      <c r="I44" s="35">
        <v>5</v>
      </c>
      <c r="J44" s="54">
        <f t="shared" si="5"/>
        <v>0</v>
      </c>
    </row>
    <row r="45" spans="1:10" s="2" customFormat="1" x14ac:dyDescent="0.25">
      <c r="A45" s="9" t="s">
        <v>36</v>
      </c>
      <c r="B45" s="30">
        <v>292.86</v>
      </c>
      <c r="C45" s="30">
        <v>276.738</v>
      </c>
      <c r="D45" s="20">
        <f t="shared" si="6"/>
        <v>5.8257268607853074E-2</v>
      </c>
      <c r="E45" s="30">
        <v>165.136</v>
      </c>
      <c r="F45" s="30">
        <v>171.04599999999999</v>
      </c>
      <c r="G45" s="25">
        <f t="shared" si="7"/>
        <v>-3.4552108789448477E-2</v>
      </c>
      <c r="H45" s="35">
        <v>11</v>
      </c>
      <c r="I45" s="35">
        <v>11</v>
      </c>
      <c r="J45" s="54">
        <f t="shared" si="5"/>
        <v>0</v>
      </c>
    </row>
    <row r="46" spans="1:10" s="2" customFormat="1" x14ac:dyDescent="0.25">
      <c r="A46" s="9" t="s">
        <v>37</v>
      </c>
      <c r="B46" s="30">
        <v>139.53800000000001</v>
      </c>
      <c r="C46" s="30">
        <v>144.77500000000001</v>
      </c>
      <c r="D46" s="20">
        <f t="shared" si="6"/>
        <v>-3.6173372474529453E-2</v>
      </c>
      <c r="E46" s="30">
        <v>99.896000000000001</v>
      </c>
      <c r="F46" s="30">
        <v>94.082999999999998</v>
      </c>
      <c r="G46" s="25">
        <f t="shared" si="7"/>
        <v>6.1785869923365544E-2</v>
      </c>
      <c r="H46" s="35">
        <v>4</v>
      </c>
      <c r="I46" s="35">
        <v>4</v>
      </c>
      <c r="J46" s="54">
        <f t="shared" si="5"/>
        <v>0</v>
      </c>
    </row>
    <row r="47" spans="1:10" s="2" customFormat="1" x14ac:dyDescent="0.25">
      <c r="A47" s="9" t="s">
        <v>38</v>
      </c>
      <c r="B47" s="30">
        <v>209.916</v>
      </c>
      <c r="C47" s="30">
        <v>212.755</v>
      </c>
      <c r="D47" s="20">
        <f t="shared" si="6"/>
        <v>-1.3343987215341579E-2</v>
      </c>
      <c r="E47" s="30">
        <v>156.32599999999999</v>
      </c>
      <c r="F47" s="30">
        <v>147.756</v>
      </c>
      <c r="G47" s="25">
        <f t="shared" si="7"/>
        <v>5.8001028723029924E-2</v>
      </c>
      <c r="H47" s="35">
        <v>9</v>
      </c>
      <c r="I47" s="35">
        <v>9</v>
      </c>
      <c r="J47" s="54">
        <f t="shared" si="5"/>
        <v>0</v>
      </c>
    </row>
    <row r="48" spans="1:10" s="2" customFormat="1" x14ac:dyDescent="0.25">
      <c r="A48" s="9" t="s">
        <v>39</v>
      </c>
      <c r="B48" s="30">
        <v>57.695999999999998</v>
      </c>
      <c r="C48" s="30">
        <v>63.887</v>
      </c>
      <c r="D48" s="20">
        <f t="shared" si="6"/>
        <v>-9.6905473727049385E-2</v>
      </c>
      <c r="E48" s="30">
        <v>39.457000000000001</v>
      </c>
      <c r="F48" s="30">
        <v>41.161000000000001</v>
      </c>
      <c r="G48" s="25">
        <f t="shared" si="7"/>
        <v>-4.1398411117319789E-2</v>
      </c>
      <c r="H48" s="35">
        <v>3</v>
      </c>
      <c r="I48" s="35">
        <v>3</v>
      </c>
      <c r="J48" s="54">
        <f t="shared" si="5"/>
        <v>0</v>
      </c>
    </row>
    <row r="49" spans="1:10" s="13" customFormat="1" x14ac:dyDescent="0.25">
      <c r="A49" s="10" t="s">
        <v>40</v>
      </c>
      <c r="B49" s="31" t="s">
        <v>10</v>
      </c>
      <c r="C49" s="31" t="s">
        <v>10</v>
      </c>
      <c r="D49" s="21" t="s">
        <v>10</v>
      </c>
      <c r="E49" s="31" t="s">
        <v>10</v>
      </c>
      <c r="F49" s="31" t="s">
        <v>10</v>
      </c>
      <c r="G49" s="26" t="s">
        <v>10</v>
      </c>
      <c r="H49" s="36">
        <v>3</v>
      </c>
      <c r="I49" s="36">
        <v>3</v>
      </c>
      <c r="J49" s="55">
        <f t="shared" si="5"/>
        <v>0</v>
      </c>
    </row>
    <row r="50" spans="1:10" s="2" customFormat="1" x14ac:dyDescent="0.25">
      <c r="A50" s="9" t="s">
        <v>71</v>
      </c>
      <c r="B50" s="30">
        <v>43.938000000000002</v>
      </c>
      <c r="C50" s="30">
        <v>49.112000000000002</v>
      </c>
      <c r="D50" s="20">
        <f>((B50/C50)-1)</f>
        <v>-0.10535103437041859</v>
      </c>
      <c r="E50" s="30">
        <v>65.805999999999997</v>
      </c>
      <c r="F50" s="30">
        <v>62.878</v>
      </c>
      <c r="G50" s="25">
        <f>((E50/F50)-1)</f>
        <v>4.656636661471425E-2</v>
      </c>
      <c r="H50" s="35">
        <v>4</v>
      </c>
      <c r="I50" s="35">
        <v>4</v>
      </c>
      <c r="J50" s="54">
        <f t="shared" si="5"/>
        <v>0</v>
      </c>
    </row>
    <row r="51" spans="1:10" s="2" customFormat="1" x14ac:dyDescent="0.25">
      <c r="A51" s="9" t="s">
        <v>41</v>
      </c>
      <c r="B51" s="30">
        <v>52.241999999999997</v>
      </c>
      <c r="C51" s="30">
        <v>65.524000000000001</v>
      </c>
      <c r="D51" s="20">
        <f>((B51/C51)-1)</f>
        <v>-0.20270435260362618</v>
      </c>
      <c r="E51" s="30">
        <v>56.331000000000003</v>
      </c>
      <c r="F51" s="30">
        <v>54.372999999999998</v>
      </c>
      <c r="G51" s="25">
        <f>((E51/F51)-1)</f>
        <v>3.6010519927169859E-2</v>
      </c>
      <c r="H51" s="35">
        <v>3</v>
      </c>
      <c r="I51" s="35">
        <v>3</v>
      </c>
      <c r="J51" s="54">
        <f t="shared" si="5"/>
        <v>0</v>
      </c>
    </row>
    <row r="52" spans="1:10" s="2" customFormat="1" x14ac:dyDescent="0.25">
      <c r="A52" s="10" t="s">
        <v>42</v>
      </c>
      <c r="B52" s="31" t="s">
        <v>10</v>
      </c>
      <c r="C52" s="31" t="s">
        <v>10</v>
      </c>
      <c r="D52" s="21" t="s">
        <v>10</v>
      </c>
      <c r="E52" s="31" t="s">
        <v>10</v>
      </c>
      <c r="F52" s="31" t="s">
        <v>10</v>
      </c>
      <c r="G52" s="26" t="s">
        <v>10</v>
      </c>
      <c r="H52" s="36">
        <v>5</v>
      </c>
      <c r="I52" s="36">
        <v>5</v>
      </c>
      <c r="J52" s="55">
        <f t="shared" si="5"/>
        <v>0</v>
      </c>
    </row>
    <row r="53" spans="1:10" s="2" customFormat="1" x14ac:dyDescent="0.25">
      <c r="A53" s="9" t="s">
        <v>43</v>
      </c>
      <c r="B53" s="30">
        <v>103.411</v>
      </c>
      <c r="C53" s="30">
        <v>95.283000000000001</v>
      </c>
      <c r="D53" s="20">
        <f t="shared" ref="D53:D65" si="8">((B53/C53)-1)</f>
        <v>8.5303779268075086E-2</v>
      </c>
      <c r="E53" s="30">
        <v>57.795000000000002</v>
      </c>
      <c r="F53" s="30">
        <v>56.926000000000002</v>
      </c>
      <c r="G53" s="25">
        <f t="shared" ref="G53:G65" si="9">((E53/F53)-1)</f>
        <v>1.5265432315637817E-2</v>
      </c>
      <c r="H53" s="35">
        <v>5</v>
      </c>
      <c r="I53" s="35">
        <v>5</v>
      </c>
      <c r="J53" s="54">
        <f t="shared" si="5"/>
        <v>0</v>
      </c>
    </row>
    <row r="54" spans="1:10" s="2" customFormat="1" x14ac:dyDescent="0.25">
      <c r="A54" s="9" t="s">
        <v>44</v>
      </c>
      <c r="B54" s="30">
        <v>475.80399999999997</v>
      </c>
      <c r="C54" s="30">
        <v>478.08800000000002</v>
      </c>
      <c r="D54" s="20">
        <f t="shared" si="8"/>
        <v>-4.7773631632671565E-3</v>
      </c>
      <c r="E54" s="30">
        <v>204.34299999999999</v>
      </c>
      <c r="F54" s="30">
        <v>201.47499999999999</v>
      </c>
      <c r="G54" s="25">
        <f t="shared" si="9"/>
        <v>1.4235016751457996E-2</v>
      </c>
      <c r="H54" s="35">
        <v>12</v>
      </c>
      <c r="I54" s="35">
        <v>12</v>
      </c>
      <c r="J54" s="54">
        <f t="shared" si="5"/>
        <v>0</v>
      </c>
    </row>
    <row r="55" spans="1:10" s="2" customFormat="1" x14ac:dyDescent="0.25">
      <c r="A55" s="9" t="s">
        <v>45</v>
      </c>
      <c r="B55" s="30">
        <v>290.233</v>
      </c>
      <c r="C55" s="30">
        <v>299.83100000000002</v>
      </c>
      <c r="D55" s="20">
        <f t="shared" si="8"/>
        <v>-3.2011366403073782E-2</v>
      </c>
      <c r="E55" s="30">
        <v>242.40700000000001</v>
      </c>
      <c r="F55" s="30">
        <v>242.084</v>
      </c>
      <c r="G55" s="25">
        <f t="shared" si="9"/>
        <v>1.3342476165298933E-3</v>
      </c>
      <c r="H55" s="35">
        <v>11</v>
      </c>
      <c r="I55" s="35">
        <v>12</v>
      </c>
      <c r="J55" s="54">
        <f t="shared" si="5"/>
        <v>-1</v>
      </c>
    </row>
    <row r="56" spans="1:10" s="2" customFormat="1" x14ac:dyDescent="0.25">
      <c r="A56" s="9" t="s">
        <v>46</v>
      </c>
      <c r="B56" s="30">
        <v>121.542</v>
      </c>
      <c r="C56" s="30">
        <v>126.17100000000001</v>
      </c>
      <c r="D56" s="20">
        <f t="shared" si="8"/>
        <v>-3.6688303968423819E-2</v>
      </c>
      <c r="E56" s="30">
        <v>88.897000000000006</v>
      </c>
      <c r="F56" s="30">
        <v>85.281999999999996</v>
      </c>
      <c r="G56" s="25">
        <f t="shared" si="9"/>
        <v>4.2388780750920674E-2</v>
      </c>
      <c r="H56" s="35">
        <v>4</v>
      </c>
      <c r="I56" s="35">
        <v>4</v>
      </c>
      <c r="J56" s="54">
        <f t="shared" si="5"/>
        <v>0</v>
      </c>
    </row>
    <row r="57" spans="1:10" s="2" customFormat="1" x14ac:dyDescent="0.25">
      <c r="A57" s="9" t="s">
        <v>47</v>
      </c>
      <c r="B57" s="30">
        <v>155.05500000000001</v>
      </c>
      <c r="C57" s="30">
        <v>141.322</v>
      </c>
      <c r="D57" s="20">
        <f t="shared" si="8"/>
        <v>9.7175245184755399E-2</v>
      </c>
      <c r="E57" s="30">
        <v>110.411</v>
      </c>
      <c r="F57" s="30">
        <v>118.592</v>
      </c>
      <c r="G57" s="25">
        <f t="shared" si="9"/>
        <v>-6.8984417161359946E-2</v>
      </c>
      <c r="H57" s="35">
        <v>6</v>
      </c>
      <c r="I57" s="35">
        <v>6</v>
      </c>
      <c r="J57" s="54">
        <f t="shared" si="5"/>
        <v>0</v>
      </c>
    </row>
    <row r="58" spans="1:10" s="2" customFormat="1" x14ac:dyDescent="0.25">
      <c r="A58" s="9" t="s">
        <v>48</v>
      </c>
      <c r="B58" s="30">
        <v>69.022999999999996</v>
      </c>
      <c r="C58" s="30">
        <v>71.385999999999996</v>
      </c>
      <c r="D58" s="20">
        <f t="shared" si="8"/>
        <v>-3.3101728630263616E-2</v>
      </c>
      <c r="E58" s="30">
        <v>50.192</v>
      </c>
      <c r="F58" s="30">
        <v>50.643000000000001</v>
      </c>
      <c r="G58" s="25">
        <f t="shared" si="9"/>
        <v>-8.905475583989908E-3</v>
      </c>
      <c r="H58" s="35">
        <v>4</v>
      </c>
      <c r="I58" s="35">
        <v>4</v>
      </c>
      <c r="J58" s="54">
        <f t="shared" si="5"/>
        <v>0</v>
      </c>
    </row>
    <row r="59" spans="1:10" s="2" customFormat="1" x14ac:dyDescent="0.25">
      <c r="A59" s="9" t="s">
        <v>49</v>
      </c>
      <c r="B59" s="30">
        <v>38.774000000000001</v>
      </c>
      <c r="C59" s="30">
        <v>38.137999999999998</v>
      </c>
      <c r="D59" s="20">
        <f t="shared" si="8"/>
        <v>1.6676280874718286E-2</v>
      </c>
      <c r="E59" s="30">
        <v>45.133000000000003</v>
      </c>
      <c r="F59" s="30">
        <v>46.476999999999997</v>
      </c>
      <c r="G59" s="25">
        <f t="shared" si="9"/>
        <v>-2.8917529100415118E-2</v>
      </c>
      <c r="H59" s="35">
        <v>4</v>
      </c>
      <c r="I59" s="35">
        <v>4</v>
      </c>
      <c r="J59" s="54">
        <f t="shared" si="5"/>
        <v>0</v>
      </c>
    </row>
    <row r="60" spans="1:10" s="2" customFormat="1" x14ac:dyDescent="0.25">
      <c r="A60" s="9" t="s">
        <v>50</v>
      </c>
      <c r="B60" s="30">
        <v>263.29000000000002</v>
      </c>
      <c r="C60" s="30">
        <v>266.63600000000002</v>
      </c>
      <c r="D60" s="20">
        <f t="shared" si="8"/>
        <v>-1.2548943128459777E-2</v>
      </c>
      <c r="E60" s="30">
        <v>112.32</v>
      </c>
      <c r="F60" s="30">
        <v>116.166</v>
      </c>
      <c r="G60" s="25">
        <f t="shared" si="9"/>
        <v>-3.3107794018904069E-2</v>
      </c>
      <c r="H60" s="35">
        <v>7</v>
      </c>
      <c r="I60" s="35">
        <v>7</v>
      </c>
      <c r="J60" s="54">
        <f t="shared" si="5"/>
        <v>0</v>
      </c>
    </row>
    <row r="61" spans="1:10" s="2" customFormat="1" x14ac:dyDescent="0.25">
      <c r="A61" s="9" t="s">
        <v>51</v>
      </c>
      <c r="B61" s="30">
        <v>754.42899999999997</v>
      </c>
      <c r="C61" s="30">
        <v>784.89800000000002</v>
      </c>
      <c r="D61" s="20">
        <f t="shared" si="8"/>
        <v>-3.8819056743678915E-2</v>
      </c>
      <c r="E61" s="30">
        <v>408.77699999999999</v>
      </c>
      <c r="F61" s="30">
        <v>426.93700000000001</v>
      </c>
      <c r="G61" s="25">
        <f t="shared" si="9"/>
        <v>-4.2535549741531065E-2</v>
      </c>
      <c r="H61" s="35">
        <v>23</v>
      </c>
      <c r="I61" s="35">
        <v>24</v>
      </c>
      <c r="J61" s="54">
        <f t="shared" si="5"/>
        <v>-1</v>
      </c>
    </row>
    <row r="62" spans="1:10" s="2" customFormat="1" x14ac:dyDescent="0.25">
      <c r="A62" s="9" t="s">
        <v>52</v>
      </c>
      <c r="B62" s="30">
        <v>1025.941</v>
      </c>
      <c r="C62" s="30">
        <v>1044.223</v>
      </c>
      <c r="D62" s="20">
        <f t="shared" si="8"/>
        <v>-1.7507754569665579E-2</v>
      </c>
      <c r="E62" s="30">
        <v>616.61599999999999</v>
      </c>
      <c r="F62" s="30">
        <v>607.89599999999996</v>
      </c>
      <c r="G62" s="25">
        <f t="shared" si="9"/>
        <v>1.4344558937713137E-2</v>
      </c>
      <c r="H62" s="35">
        <v>27</v>
      </c>
      <c r="I62" s="35">
        <v>27</v>
      </c>
      <c r="J62" s="54">
        <f t="shared" si="5"/>
        <v>0</v>
      </c>
    </row>
    <row r="63" spans="1:10" s="2" customFormat="1" x14ac:dyDescent="0.25">
      <c r="A63" s="9" t="s">
        <v>53</v>
      </c>
      <c r="B63" s="30">
        <v>116.29900000000001</v>
      </c>
      <c r="C63" s="30">
        <v>119.068</v>
      </c>
      <c r="D63" s="20">
        <f t="shared" si="8"/>
        <v>-2.3255618638089115E-2</v>
      </c>
      <c r="E63" s="30">
        <v>100.345</v>
      </c>
      <c r="F63" s="30">
        <v>103.44199999999999</v>
      </c>
      <c r="G63" s="25">
        <f t="shared" si="9"/>
        <v>-2.9939482995301692E-2</v>
      </c>
      <c r="H63" s="35">
        <v>5</v>
      </c>
      <c r="I63" s="35">
        <v>5</v>
      </c>
      <c r="J63" s="54">
        <f t="shared" si="5"/>
        <v>0</v>
      </c>
    </row>
    <row r="64" spans="1:10" s="2" customFormat="1" x14ac:dyDescent="0.25">
      <c r="A64" s="9" t="s">
        <v>54</v>
      </c>
      <c r="B64" s="30">
        <v>35.615000000000002</v>
      </c>
      <c r="C64" s="30">
        <v>39.959000000000003</v>
      </c>
      <c r="D64" s="20">
        <f t="shared" si="8"/>
        <v>-0.10871142921494537</v>
      </c>
      <c r="E64" s="30">
        <v>49.323</v>
      </c>
      <c r="F64" s="30">
        <v>51.671999999999997</v>
      </c>
      <c r="G64" s="25">
        <f t="shared" si="9"/>
        <v>-4.5459823502089991E-2</v>
      </c>
      <c r="H64" s="35">
        <v>3</v>
      </c>
      <c r="I64" s="35">
        <v>3</v>
      </c>
      <c r="J64" s="54">
        <f t="shared" si="5"/>
        <v>0</v>
      </c>
    </row>
    <row r="65" spans="1:10" s="2" customFormat="1" x14ac:dyDescent="0.25">
      <c r="A65" s="9" t="s">
        <v>55</v>
      </c>
      <c r="B65" s="30">
        <v>258.56200000000001</v>
      </c>
      <c r="C65" s="30">
        <v>254.042</v>
      </c>
      <c r="D65" s="20">
        <f t="shared" si="8"/>
        <v>1.7792333551145179E-2</v>
      </c>
      <c r="E65" s="30">
        <v>202.97499999999999</v>
      </c>
      <c r="F65" s="30">
        <v>195.654</v>
      </c>
      <c r="G65" s="25">
        <f t="shared" si="9"/>
        <v>3.7418095208889168E-2</v>
      </c>
      <c r="H65" s="35">
        <v>11</v>
      </c>
      <c r="I65" s="35">
        <v>10</v>
      </c>
      <c r="J65" s="54">
        <f t="shared" si="5"/>
        <v>1</v>
      </c>
    </row>
    <row r="66" spans="1:10" s="2" customFormat="1" x14ac:dyDescent="0.25">
      <c r="A66" s="10" t="s">
        <v>56</v>
      </c>
      <c r="B66" s="31" t="s">
        <v>10</v>
      </c>
      <c r="C66" s="31" t="s">
        <v>10</v>
      </c>
      <c r="D66" s="21" t="s">
        <v>10</v>
      </c>
      <c r="E66" s="31" t="s">
        <v>10</v>
      </c>
      <c r="F66" s="31" t="s">
        <v>10</v>
      </c>
      <c r="G66" s="26" t="s">
        <v>10</v>
      </c>
      <c r="H66" s="36">
        <v>2</v>
      </c>
      <c r="I66" s="36">
        <v>2</v>
      </c>
      <c r="J66" s="55">
        <f t="shared" si="5"/>
        <v>0</v>
      </c>
    </row>
    <row r="67" spans="1:10" s="2" customFormat="1" x14ac:dyDescent="0.25">
      <c r="A67" s="9" t="s">
        <v>57</v>
      </c>
      <c r="B67" s="30">
        <v>197.97499999999999</v>
      </c>
      <c r="C67" s="30">
        <v>216.73099999999999</v>
      </c>
      <c r="D67" s="20">
        <f>((B67/C67)-1)</f>
        <v>-8.654045798708998E-2</v>
      </c>
      <c r="E67" s="30">
        <v>107.261</v>
      </c>
      <c r="F67" s="30">
        <v>109.97799999999999</v>
      </c>
      <c r="G67" s="25">
        <f>((E67/F67)-1)</f>
        <v>-2.4704940988197643E-2</v>
      </c>
      <c r="H67" s="35">
        <v>8</v>
      </c>
      <c r="I67" s="35">
        <v>8</v>
      </c>
      <c r="J67" s="54">
        <f t="shared" si="5"/>
        <v>0</v>
      </c>
    </row>
    <row r="68" spans="1:10" s="2" customFormat="1" x14ac:dyDescent="0.25">
      <c r="A68" s="16" t="s">
        <v>58</v>
      </c>
      <c r="B68" s="32">
        <v>469.26400000000001</v>
      </c>
      <c r="C68" s="32">
        <v>505.28100000000001</v>
      </c>
      <c r="D68" s="22">
        <f>((B68/C68)-1)</f>
        <v>-7.1281128718475473E-2</v>
      </c>
      <c r="E68" s="32">
        <v>328.84300000000002</v>
      </c>
      <c r="F68" s="32">
        <v>353.78100000000001</v>
      </c>
      <c r="G68" s="27">
        <f>((E68/F68)-1)</f>
        <v>-7.0489935864277542E-2</v>
      </c>
      <c r="H68" s="37">
        <v>12</v>
      </c>
      <c r="I68" s="37">
        <v>12</v>
      </c>
      <c r="J68" s="56">
        <f t="shared" si="5"/>
        <v>0</v>
      </c>
    </row>
    <row r="69" spans="1:10" s="2" customFormat="1" ht="13.5" thickBot="1" x14ac:dyDescent="0.3">
      <c r="A69" s="15" t="s">
        <v>59</v>
      </c>
      <c r="B69" s="33">
        <v>405.81799999999998</v>
      </c>
      <c r="C69" s="33">
        <v>434.459</v>
      </c>
      <c r="D69" s="23">
        <f>((B69/C69)-1)</f>
        <v>-6.592336676188093E-2</v>
      </c>
      <c r="E69" s="33">
        <v>323.74799999999999</v>
      </c>
      <c r="F69" s="33">
        <v>337.38600000000002</v>
      </c>
      <c r="G69" s="28">
        <f>((E69/F69)-1)</f>
        <v>-4.0422542725542909E-2</v>
      </c>
      <c r="H69" s="38" t="s">
        <v>10</v>
      </c>
      <c r="I69" s="38" t="s">
        <v>10</v>
      </c>
      <c r="J69" s="57" t="s">
        <v>10</v>
      </c>
    </row>
    <row r="70" spans="1:10" s="40" customFormat="1" ht="16.5" thickTop="1" thickBot="1" x14ac:dyDescent="0.3">
      <c r="A70" s="48" t="s">
        <v>60</v>
      </c>
      <c r="B70" s="49">
        <v>37387.968999999997</v>
      </c>
      <c r="C70" s="49">
        <v>38543.464999999997</v>
      </c>
      <c r="D70" s="50">
        <f>((B70/C70)-1)</f>
        <v>-2.9979037951050835E-2</v>
      </c>
      <c r="E70" s="49">
        <v>21668.526000000002</v>
      </c>
      <c r="F70" s="49">
        <v>22501.9</v>
      </c>
      <c r="G70" s="51">
        <f>((E70/F70)-1)</f>
        <v>-3.7035716983899181E-2</v>
      </c>
      <c r="H70" s="52">
        <v>835</v>
      </c>
      <c r="I70" s="52">
        <v>842</v>
      </c>
      <c r="J70" s="58">
        <f>H70-I70</f>
        <v>-7</v>
      </c>
    </row>
    <row r="71" spans="1:10" s="2" customFormat="1" ht="6" customHeight="1" x14ac:dyDescent="0.25"/>
    <row r="72" spans="1:10" s="47" customFormat="1" ht="15" customHeight="1" x14ac:dyDescent="0.25">
      <c r="A72" s="156" t="s">
        <v>77</v>
      </c>
      <c r="B72" s="156"/>
      <c r="C72" s="156"/>
      <c r="D72" s="156"/>
      <c r="E72" s="156"/>
      <c r="F72" s="156"/>
      <c r="G72" s="156"/>
      <c r="H72" s="156"/>
      <c r="I72" s="156"/>
      <c r="J72" s="156"/>
    </row>
    <row r="73" spans="1:10" s="47" customFormat="1" ht="15" customHeight="1" x14ac:dyDescent="0.25">
      <c r="A73" s="156" t="s">
        <v>65</v>
      </c>
      <c r="B73" s="156"/>
      <c r="C73" s="156"/>
      <c r="D73" s="156"/>
      <c r="E73" s="156"/>
      <c r="F73" s="156"/>
      <c r="G73" s="156"/>
      <c r="H73" s="156"/>
      <c r="I73" s="156"/>
      <c r="J73" s="156"/>
    </row>
    <row r="74" spans="1:10" s="2" customFormat="1" ht="6" customHeight="1" x14ac:dyDescent="0.25"/>
    <row r="75" spans="1:10" s="2" customFormat="1" x14ac:dyDescent="0.25"/>
    <row r="76" spans="1:10" s="2" customFormat="1" x14ac:dyDescent="0.25"/>
  </sheetData>
  <mergeCells count="18">
    <mergeCell ref="A73:J73"/>
    <mergeCell ref="A3:J3"/>
    <mergeCell ref="A5:A8"/>
    <mergeCell ref="A72:J72"/>
    <mergeCell ref="B7:B8"/>
    <mergeCell ref="C7:C8"/>
    <mergeCell ref="H7:H8"/>
    <mergeCell ref="I7:I8"/>
    <mergeCell ref="J7:J8"/>
    <mergeCell ref="D7:D8"/>
    <mergeCell ref="E7:E8"/>
    <mergeCell ref="F7:F8"/>
    <mergeCell ref="G7:G8"/>
    <mergeCell ref="A1:J1"/>
    <mergeCell ref="A2:J2"/>
    <mergeCell ref="B5:D6"/>
    <mergeCell ref="E5:G6"/>
    <mergeCell ref="H5:J6"/>
  </mergeCells>
  <phoneticPr fontId="1" type="noConversion"/>
  <printOptions horizontalCentered="1" verticalCentered="1"/>
  <pageMargins left="0.39370078740157483" right="0.39370078740157483" top="0.39370078740157483" bottom="0.39370078740157483" header="0.19685039370078741" footer="0.39370078740157483"/>
  <pageSetup paperSize="9" scale="78" orientation="portrait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3"/>
  <sheetViews>
    <sheetView workbookViewId="0">
      <selection activeCell="Q33" sqref="Q33"/>
    </sheetView>
  </sheetViews>
  <sheetFormatPr defaultColWidth="8" defaultRowHeight="12.75" x14ac:dyDescent="0.2"/>
  <cols>
    <col min="1" max="1" width="20.375" style="1" customWidth="1"/>
    <col min="2" max="15" width="8.625" style="1" customWidth="1"/>
    <col min="16" max="16384" width="8" style="1"/>
  </cols>
  <sheetData>
    <row r="1" spans="1:15" s="94" customFormat="1" ht="30" customHeight="1" x14ac:dyDescent="0.25">
      <c r="A1" s="182" t="s">
        <v>85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</row>
    <row r="2" spans="1:15" s="42" customFormat="1" ht="20.100000000000001" customHeight="1" x14ac:dyDescent="0.25">
      <c r="A2" s="154" t="s">
        <v>86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</row>
    <row r="3" spans="1:15" s="44" customFormat="1" ht="20.100000000000001" customHeight="1" x14ac:dyDescent="0.25">
      <c r="A3" s="155" t="s">
        <v>87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</row>
    <row r="4" spans="1:15" s="46" customFormat="1" ht="8.1" customHeight="1" thickBot="1" x14ac:dyDescent="0.25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</row>
    <row r="5" spans="1:15" s="47" customFormat="1" ht="15" customHeight="1" x14ac:dyDescent="0.25">
      <c r="A5" s="95" t="s">
        <v>88</v>
      </c>
      <c r="B5" s="183">
        <v>1998</v>
      </c>
      <c r="C5" s="180">
        <v>1999</v>
      </c>
      <c r="D5" s="180">
        <v>2000</v>
      </c>
      <c r="E5" s="180">
        <v>2001</v>
      </c>
      <c r="F5" s="180">
        <v>2002</v>
      </c>
      <c r="G5" s="180">
        <v>2003</v>
      </c>
      <c r="H5" s="180">
        <v>2004</v>
      </c>
      <c r="I5" s="180">
        <v>2005</v>
      </c>
      <c r="J5" s="180">
        <v>2006</v>
      </c>
      <c r="K5" s="180">
        <v>2007</v>
      </c>
      <c r="L5" s="180">
        <v>2008</v>
      </c>
      <c r="M5" s="180">
        <v>2009</v>
      </c>
      <c r="N5" s="180">
        <v>2010</v>
      </c>
      <c r="O5" s="177">
        <v>2011</v>
      </c>
    </row>
    <row r="6" spans="1:15" s="47" customFormat="1" ht="15" customHeight="1" thickBot="1" x14ac:dyDescent="0.3">
      <c r="A6" s="96" t="s">
        <v>62</v>
      </c>
      <c r="B6" s="184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78"/>
    </row>
    <row r="7" spans="1:15" s="2" customFormat="1" x14ac:dyDescent="0.25">
      <c r="A7" s="97" t="s">
        <v>3</v>
      </c>
      <c r="B7" s="98">
        <v>98.572999999999993</v>
      </c>
      <c r="C7" s="99">
        <v>111.91200000000001</v>
      </c>
      <c r="D7" s="99">
        <v>149.76900000000001</v>
      </c>
      <c r="E7" s="99">
        <v>182.81700000000001</v>
      </c>
      <c r="F7" s="99">
        <v>190.16200000000001</v>
      </c>
      <c r="G7" s="99">
        <v>192.98500000000001</v>
      </c>
      <c r="H7" s="99">
        <v>188.71899999999999</v>
      </c>
      <c r="I7" s="99">
        <v>177.798</v>
      </c>
      <c r="J7" s="99">
        <v>196.57900000000001</v>
      </c>
      <c r="K7" s="99">
        <v>230.733</v>
      </c>
      <c r="L7" s="99">
        <v>234.39699999999999</v>
      </c>
      <c r="M7" s="99">
        <v>238.928</v>
      </c>
      <c r="N7" s="99">
        <v>264.97800000000001</v>
      </c>
      <c r="O7" s="100">
        <v>262.83999999999997</v>
      </c>
    </row>
    <row r="8" spans="1:15" s="2" customFormat="1" x14ac:dyDescent="0.25">
      <c r="A8" s="9" t="s">
        <v>4</v>
      </c>
      <c r="B8" s="101">
        <v>244.619</v>
      </c>
      <c r="C8" s="102">
        <v>248.21799999999999</v>
      </c>
      <c r="D8" s="102">
        <v>296.125</v>
      </c>
      <c r="E8" s="102">
        <v>437.548</v>
      </c>
      <c r="F8" s="102">
        <v>410.12700000000001</v>
      </c>
      <c r="G8" s="102">
        <v>272.774</v>
      </c>
      <c r="H8" s="102">
        <v>271.79199999999997</v>
      </c>
      <c r="I8" s="102">
        <v>271.91199999999998</v>
      </c>
      <c r="J8" s="102">
        <v>290.012</v>
      </c>
      <c r="K8" s="102">
        <v>337.14299999999997</v>
      </c>
      <c r="L8" s="102">
        <v>344.59899999999999</v>
      </c>
      <c r="M8" s="102">
        <v>348.815</v>
      </c>
      <c r="N8" s="102">
        <v>353.46300000000002</v>
      </c>
      <c r="O8" s="103">
        <v>314.851</v>
      </c>
    </row>
    <row r="9" spans="1:15" s="2" customFormat="1" x14ac:dyDescent="0.25">
      <c r="A9" s="9" t="s">
        <v>5</v>
      </c>
      <c r="B9" s="104" t="s">
        <v>89</v>
      </c>
      <c r="C9" s="102">
        <v>29.937000000000001</v>
      </c>
      <c r="D9" s="102">
        <v>30.908000000000001</v>
      </c>
      <c r="E9" s="102">
        <v>34.973999999999997</v>
      </c>
      <c r="F9" s="102">
        <v>36.055999999999997</v>
      </c>
      <c r="G9" s="102">
        <v>38.564999999999998</v>
      </c>
      <c r="H9" s="102">
        <v>41.406999999999996</v>
      </c>
      <c r="I9" s="102">
        <v>43.994</v>
      </c>
      <c r="J9" s="102">
        <v>41.856000000000002</v>
      </c>
      <c r="K9" s="102">
        <v>47.493000000000002</v>
      </c>
      <c r="L9" s="102">
        <v>38.814</v>
      </c>
      <c r="M9" s="102">
        <v>40.649000000000001</v>
      </c>
      <c r="N9" s="102">
        <v>44.212000000000003</v>
      </c>
      <c r="O9" s="103">
        <v>37.848999999999997</v>
      </c>
    </row>
    <row r="10" spans="1:15" s="2" customFormat="1" x14ac:dyDescent="0.25">
      <c r="A10" s="9" t="s">
        <v>6</v>
      </c>
      <c r="B10" s="101">
        <v>41.682000000000002</v>
      </c>
      <c r="C10" s="102">
        <v>43.438000000000002</v>
      </c>
      <c r="D10" s="102">
        <v>62.203000000000003</v>
      </c>
      <c r="E10" s="102">
        <v>74.159000000000006</v>
      </c>
      <c r="F10" s="102">
        <v>77.242000000000004</v>
      </c>
      <c r="G10" s="102">
        <v>94.094999999999999</v>
      </c>
      <c r="H10" s="102">
        <v>102.739</v>
      </c>
      <c r="I10" s="102">
        <v>109.527</v>
      </c>
      <c r="J10" s="102">
        <v>116.565</v>
      </c>
      <c r="K10" s="102">
        <v>130.49199999999999</v>
      </c>
      <c r="L10" s="102">
        <v>120.355</v>
      </c>
      <c r="M10" s="102">
        <v>108.947</v>
      </c>
      <c r="N10" s="102">
        <v>139.01599999999999</v>
      </c>
      <c r="O10" s="103">
        <v>149.87899999999999</v>
      </c>
    </row>
    <row r="11" spans="1:15" s="2" customFormat="1" x14ac:dyDescent="0.25">
      <c r="A11" s="9" t="s">
        <v>7</v>
      </c>
      <c r="B11" s="101">
        <v>40.212000000000003</v>
      </c>
      <c r="C11" s="102">
        <v>49.314999999999998</v>
      </c>
      <c r="D11" s="102">
        <v>50.076000000000001</v>
      </c>
      <c r="E11" s="102">
        <v>51.076999999999998</v>
      </c>
      <c r="F11" s="102">
        <v>54.994</v>
      </c>
      <c r="G11" s="102">
        <v>87.727000000000004</v>
      </c>
      <c r="H11" s="102">
        <v>112.791</v>
      </c>
      <c r="I11" s="102">
        <v>126.68899999999999</v>
      </c>
      <c r="J11" s="102">
        <v>107.70699999999999</v>
      </c>
      <c r="K11" s="102">
        <v>113.1</v>
      </c>
      <c r="L11" s="102">
        <v>119.136</v>
      </c>
      <c r="M11" s="102">
        <v>123.134</v>
      </c>
      <c r="N11" s="102">
        <v>131.38800000000001</v>
      </c>
      <c r="O11" s="103">
        <v>132.84200000000001</v>
      </c>
    </row>
    <row r="12" spans="1:15" s="2" customFormat="1" x14ac:dyDescent="0.25">
      <c r="A12" s="9" t="s">
        <v>8</v>
      </c>
      <c r="B12" s="101">
        <v>16445.330000000002</v>
      </c>
      <c r="C12" s="102">
        <v>17920.27</v>
      </c>
      <c r="D12" s="102">
        <v>19019.45</v>
      </c>
      <c r="E12" s="102">
        <v>16451.14</v>
      </c>
      <c r="F12" s="102">
        <v>17234.669999999998</v>
      </c>
      <c r="G12" s="102">
        <v>16804.099999999999</v>
      </c>
      <c r="H12" s="102">
        <v>17720.041000000001</v>
      </c>
      <c r="I12" s="102">
        <v>18942.133999999998</v>
      </c>
      <c r="J12" s="102">
        <v>20469.293000000001</v>
      </c>
      <c r="K12" s="102">
        <v>20871.402999999998</v>
      </c>
      <c r="L12" s="102">
        <v>20966.488000000001</v>
      </c>
      <c r="M12" s="102">
        <v>19525.626</v>
      </c>
      <c r="N12" s="102">
        <v>24378.397000000001</v>
      </c>
      <c r="O12" s="103">
        <v>23617.947</v>
      </c>
    </row>
    <row r="13" spans="1:15" s="2" customFormat="1" x14ac:dyDescent="0.25">
      <c r="A13" s="10" t="s">
        <v>9</v>
      </c>
      <c r="B13" s="105" t="s">
        <v>90</v>
      </c>
      <c r="C13" s="106" t="s">
        <v>90</v>
      </c>
      <c r="D13" s="106" t="s">
        <v>90</v>
      </c>
      <c r="E13" s="106" t="s">
        <v>90</v>
      </c>
      <c r="F13" s="106" t="s">
        <v>90</v>
      </c>
      <c r="G13" s="106" t="s">
        <v>90</v>
      </c>
      <c r="H13" s="106"/>
      <c r="I13" s="106"/>
      <c r="J13" s="106"/>
      <c r="K13" s="106"/>
      <c r="L13" s="106"/>
      <c r="M13" s="106"/>
      <c r="N13" s="106"/>
      <c r="O13" s="107"/>
    </row>
    <row r="14" spans="1:15" s="2" customFormat="1" x14ac:dyDescent="0.25">
      <c r="A14" s="9" t="s">
        <v>11</v>
      </c>
      <c r="B14" s="101">
        <v>115.625</v>
      </c>
      <c r="C14" s="102">
        <v>142.14599999999999</v>
      </c>
      <c r="D14" s="102">
        <v>158.15600000000001</v>
      </c>
      <c r="E14" s="102">
        <v>186.89500000000001</v>
      </c>
      <c r="F14" s="102">
        <v>202.93899999999999</v>
      </c>
      <c r="G14" s="102">
        <v>436.74099999999999</v>
      </c>
      <c r="H14" s="102">
        <v>400.31900000000002</v>
      </c>
      <c r="I14" s="102">
        <v>421.41199999999998</v>
      </c>
      <c r="J14" s="102">
        <v>429.923</v>
      </c>
      <c r="K14" s="102">
        <v>491.61399999999998</v>
      </c>
      <c r="L14" s="102">
        <v>499.89499999999998</v>
      </c>
      <c r="M14" s="102">
        <v>451.71100000000001</v>
      </c>
      <c r="N14" s="102">
        <v>392.74299999999999</v>
      </c>
      <c r="O14" s="103">
        <v>367.38600000000002</v>
      </c>
    </row>
    <row r="15" spans="1:15" s="2" customFormat="1" x14ac:dyDescent="0.25">
      <c r="A15" s="9" t="s">
        <v>12</v>
      </c>
      <c r="B15" s="101">
        <v>152.22900000000001</v>
      </c>
      <c r="C15" s="102">
        <v>167.79400000000001</v>
      </c>
      <c r="D15" s="102">
        <v>203.363</v>
      </c>
      <c r="E15" s="102">
        <v>252.161</v>
      </c>
      <c r="F15" s="102">
        <v>260.47500000000002</v>
      </c>
      <c r="G15" s="102">
        <v>237.506</v>
      </c>
      <c r="H15" s="102">
        <v>257.428</v>
      </c>
      <c r="I15" s="102">
        <v>431.92500000000001</v>
      </c>
      <c r="J15" s="102">
        <v>434.41399999999999</v>
      </c>
      <c r="K15" s="102">
        <v>496.17</v>
      </c>
      <c r="L15" s="102">
        <v>482.19</v>
      </c>
      <c r="M15" s="102">
        <v>505.78300000000002</v>
      </c>
      <c r="N15" s="102">
        <v>493.50400000000002</v>
      </c>
      <c r="O15" s="103">
        <v>483.73599999999999</v>
      </c>
    </row>
    <row r="16" spans="1:15" s="2" customFormat="1" x14ac:dyDescent="0.25">
      <c r="A16" s="10" t="s">
        <v>13</v>
      </c>
      <c r="B16" s="105" t="s">
        <v>90</v>
      </c>
      <c r="C16" s="106" t="s">
        <v>90</v>
      </c>
      <c r="D16" s="106" t="s">
        <v>90</v>
      </c>
      <c r="E16" s="106" t="s">
        <v>90</v>
      </c>
      <c r="F16" s="106" t="s">
        <v>90</v>
      </c>
      <c r="G16" s="106" t="s">
        <v>90</v>
      </c>
      <c r="H16" s="106"/>
      <c r="I16" s="106"/>
      <c r="J16" s="106"/>
      <c r="K16" s="106"/>
      <c r="L16" s="106"/>
      <c r="M16" s="106"/>
      <c r="N16" s="106"/>
      <c r="O16" s="107"/>
    </row>
    <row r="17" spans="1:15" s="2" customFormat="1" x14ac:dyDescent="0.25">
      <c r="A17" s="9" t="s">
        <v>14</v>
      </c>
      <c r="B17" s="101">
        <v>396.67500000000001</v>
      </c>
      <c r="C17" s="102">
        <v>484.101</v>
      </c>
      <c r="D17" s="102">
        <v>573.27200000000005</v>
      </c>
      <c r="E17" s="102">
        <v>730.28300000000002</v>
      </c>
      <c r="F17" s="102">
        <v>754.10900000000004</v>
      </c>
      <c r="G17" s="102">
        <v>1003.1609999999999</v>
      </c>
      <c r="H17" s="102">
        <v>1085.2090000000001</v>
      </c>
      <c r="I17" s="102">
        <v>1353.809</v>
      </c>
      <c r="J17" s="102">
        <v>1514.471</v>
      </c>
      <c r="K17" s="102">
        <v>1642.317</v>
      </c>
      <c r="L17" s="102">
        <v>1364.89</v>
      </c>
      <c r="M17" s="102">
        <v>1269.75</v>
      </c>
      <c r="N17" s="102">
        <v>1373.316</v>
      </c>
      <c r="O17" s="103">
        <v>1402.203</v>
      </c>
    </row>
    <row r="18" spans="1:15" s="2" customFormat="1" x14ac:dyDescent="0.25">
      <c r="A18" s="9" t="s">
        <v>15</v>
      </c>
      <c r="B18" s="104" t="s">
        <v>89</v>
      </c>
      <c r="C18" s="108" t="s">
        <v>89</v>
      </c>
      <c r="D18" s="102">
        <v>17.045000000000002</v>
      </c>
      <c r="E18" s="102">
        <v>30.818999999999999</v>
      </c>
      <c r="F18" s="102">
        <v>35.798999999999999</v>
      </c>
      <c r="G18" s="102">
        <v>37.857999999999997</v>
      </c>
      <c r="H18" s="102">
        <v>45.816000000000003</v>
      </c>
      <c r="I18" s="102">
        <v>41.517000000000003</v>
      </c>
      <c r="J18" s="102">
        <v>52.664000000000001</v>
      </c>
      <c r="K18" s="102">
        <v>58.643000000000001</v>
      </c>
      <c r="L18" s="102">
        <v>60.529000000000003</v>
      </c>
      <c r="M18" s="102">
        <v>55.633000000000003</v>
      </c>
      <c r="N18" s="102">
        <v>58.234000000000002</v>
      </c>
      <c r="O18" s="103">
        <v>59.103000000000002</v>
      </c>
    </row>
    <row r="19" spans="1:15" s="2" customFormat="1" x14ac:dyDescent="0.25">
      <c r="A19" s="10" t="s">
        <v>16</v>
      </c>
      <c r="B19" s="105" t="s">
        <v>90</v>
      </c>
      <c r="C19" s="106" t="s">
        <v>90</v>
      </c>
      <c r="D19" s="106" t="s">
        <v>90</v>
      </c>
      <c r="E19" s="106" t="s">
        <v>90</v>
      </c>
      <c r="F19" s="106" t="s">
        <v>90</v>
      </c>
      <c r="G19" s="106" t="s">
        <v>90</v>
      </c>
      <c r="H19" s="106"/>
      <c r="I19" s="106"/>
      <c r="J19" s="106"/>
      <c r="K19" s="106"/>
      <c r="L19" s="106"/>
      <c r="M19" s="106"/>
      <c r="N19" s="106"/>
      <c r="O19" s="107"/>
    </row>
    <row r="20" spans="1:15" s="2" customFormat="1" x14ac:dyDescent="0.25">
      <c r="A20" s="10" t="s">
        <v>17</v>
      </c>
      <c r="B20" s="105" t="s">
        <v>90</v>
      </c>
      <c r="C20" s="106" t="s">
        <v>90</v>
      </c>
      <c r="D20" s="106" t="s">
        <v>90</v>
      </c>
      <c r="E20" s="106" t="s">
        <v>90</v>
      </c>
      <c r="F20" s="106" t="s">
        <v>90</v>
      </c>
      <c r="G20" s="106" t="s">
        <v>90</v>
      </c>
      <c r="H20" s="106"/>
      <c r="I20" s="106"/>
      <c r="J20" s="106"/>
      <c r="K20" s="106"/>
      <c r="L20" s="106"/>
      <c r="M20" s="106"/>
      <c r="N20" s="106"/>
      <c r="O20" s="107"/>
    </row>
    <row r="21" spans="1:15" s="2" customFormat="1" x14ac:dyDescent="0.25">
      <c r="A21" s="10" t="s">
        <v>91</v>
      </c>
      <c r="B21" s="101">
        <v>0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8" t="s">
        <v>89</v>
      </c>
      <c r="J21" s="108" t="s">
        <v>89</v>
      </c>
      <c r="K21" s="108" t="s">
        <v>89</v>
      </c>
      <c r="L21" s="108" t="s">
        <v>89</v>
      </c>
      <c r="M21" s="108" t="s">
        <v>89</v>
      </c>
      <c r="N21" s="108" t="s">
        <v>89</v>
      </c>
      <c r="O21" s="109" t="s">
        <v>89</v>
      </c>
    </row>
    <row r="22" spans="1:15" s="2" customFormat="1" x14ac:dyDescent="0.25">
      <c r="A22" s="9" t="s">
        <v>70</v>
      </c>
      <c r="B22" s="104" t="s">
        <v>89</v>
      </c>
      <c r="C22" s="104" t="s">
        <v>89</v>
      </c>
      <c r="D22" s="104" t="s">
        <v>89</v>
      </c>
      <c r="E22" s="104" t="s">
        <v>89</v>
      </c>
      <c r="F22" s="104" t="s">
        <v>89</v>
      </c>
      <c r="G22" s="104" t="s">
        <v>89</v>
      </c>
      <c r="H22" s="102">
        <v>26.81</v>
      </c>
      <c r="I22" s="102">
        <v>32.445999999999998</v>
      </c>
      <c r="J22" s="102">
        <v>40.847999999999999</v>
      </c>
      <c r="K22" s="102">
        <v>53.445</v>
      </c>
      <c r="L22" s="102">
        <v>54.796999999999997</v>
      </c>
      <c r="M22" s="102">
        <v>58.845999999999997</v>
      </c>
      <c r="N22" s="102">
        <v>61.65</v>
      </c>
      <c r="O22" s="103">
        <v>58.622999999999998</v>
      </c>
    </row>
    <row r="23" spans="1:15" s="2" customFormat="1" x14ac:dyDescent="0.25">
      <c r="A23" s="9" t="s">
        <v>75</v>
      </c>
      <c r="B23" s="104" t="s">
        <v>89</v>
      </c>
      <c r="C23" s="104" t="s">
        <v>89</v>
      </c>
      <c r="D23" s="104" t="s">
        <v>89</v>
      </c>
      <c r="E23" s="104" t="s">
        <v>89</v>
      </c>
      <c r="F23" s="104" t="s">
        <v>89</v>
      </c>
      <c r="G23" s="104" t="s">
        <v>89</v>
      </c>
      <c r="H23" s="104" t="s">
        <v>89</v>
      </c>
      <c r="I23" s="104" t="s">
        <v>89</v>
      </c>
      <c r="J23" s="102">
        <v>39.197000000000003</v>
      </c>
      <c r="K23" s="102">
        <v>46.465000000000003</v>
      </c>
      <c r="L23" s="102">
        <v>47.674999999999997</v>
      </c>
      <c r="M23" s="102">
        <v>50.241</v>
      </c>
      <c r="N23" s="102">
        <v>59.924999999999997</v>
      </c>
      <c r="O23" s="103">
        <v>54.713999999999999</v>
      </c>
    </row>
    <row r="24" spans="1:15" s="2" customFormat="1" x14ac:dyDescent="0.25">
      <c r="A24" s="10" t="s">
        <v>18</v>
      </c>
      <c r="B24" s="105" t="s">
        <v>90</v>
      </c>
      <c r="C24" s="106" t="s">
        <v>90</v>
      </c>
      <c r="D24" s="106" t="s">
        <v>90</v>
      </c>
      <c r="E24" s="106" t="s">
        <v>90</v>
      </c>
      <c r="F24" s="106" t="s">
        <v>90</v>
      </c>
      <c r="G24" s="106" t="s">
        <v>90</v>
      </c>
      <c r="H24" s="106"/>
      <c r="I24" s="106"/>
      <c r="J24" s="106"/>
      <c r="K24" s="106"/>
      <c r="L24" s="106"/>
      <c r="M24" s="106"/>
      <c r="N24" s="106"/>
      <c r="O24" s="107"/>
    </row>
    <row r="25" spans="1:15" s="2" customFormat="1" x14ac:dyDescent="0.25">
      <c r="A25" s="9" t="s">
        <v>19</v>
      </c>
      <c r="B25" s="101">
        <v>169.06100000000001</v>
      </c>
      <c r="C25" s="102">
        <v>195.809</v>
      </c>
      <c r="D25" s="102">
        <v>235.08600000000001</v>
      </c>
      <c r="E25" s="102">
        <v>292.392</v>
      </c>
      <c r="F25" s="102">
        <v>319.08499999999998</v>
      </c>
      <c r="G25" s="102">
        <v>317.28399999999999</v>
      </c>
      <c r="H25" s="102">
        <v>300.51100000000002</v>
      </c>
      <c r="I25" s="102">
        <v>301.613</v>
      </c>
      <c r="J25" s="102">
        <v>338.95100000000002</v>
      </c>
      <c r="K25" s="102">
        <v>398.61399999999998</v>
      </c>
      <c r="L25" s="102">
        <v>399.92</v>
      </c>
      <c r="M25" s="102">
        <v>401.55200000000002</v>
      </c>
      <c r="N25" s="102">
        <v>404.38400000000001</v>
      </c>
      <c r="O25" s="103">
        <v>405.65</v>
      </c>
    </row>
    <row r="26" spans="1:15" s="2" customFormat="1" x14ac:dyDescent="0.25">
      <c r="A26" s="9" t="s">
        <v>20</v>
      </c>
      <c r="B26" s="101">
        <v>154.452</v>
      </c>
      <c r="C26" s="102">
        <v>178.29</v>
      </c>
      <c r="D26" s="102">
        <v>200.322</v>
      </c>
      <c r="E26" s="102">
        <v>260.68700000000001</v>
      </c>
      <c r="F26" s="102">
        <v>278.77999999999997</v>
      </c>
      <c r="G26" s="102">
        <v>273.68</v>
      </c>
      <c r="H26" s="102">
        <v>285.42099999999999</v>
      </c>
      <c r="I26" s="102">
        <v>304.19</v>
      </c>
      <c r="J26" s="102">
        <v>356.12200000000001</v>
      </c>
      <c r="K26" s="102">
        <v>376.85899999999998</v>
      </c>
      <c r="L26" s="102">
        <v>374.34199999999998</v>
      </c>
      <c r="M26" s="102">
        <v>368.23899999999998</v>
      </c>
      <c r="N26" s="102">
        <v>429.64499999999998</v>
      </c>
      <c r="O26" s="103">
        <v>437.26600000000002</v>
      </c>
    </row>
    <row r="27" spans="1:15" s="2" customFormat="1" x14ac:dyDescent="0.25">
      <c r="A27" s="9" t="s">
        <v>21</v>
      </c>
      <c r="B27" s="101">
        <v>189.482</v>
      </c>
      <c r="C27" s="102">
        <v>208.43</v>
      </c>
      <c r="D27" s="102">
        <v>221.45500000000001</v>
      </c>
      <c r="E27" s="102">
        <v>285.39699999999999</v>
      </c>
      <c r="F27" s="102">
        <v>327.17</v>
      </c>
      <c r="G27" s="102">
        <v>331.29500000000002</v>
      </c>
      <c r="H27" s="102">
        <v>326.11</v>
      </c>
      <c r="I27" s="102">
        <v>357.80200000000002</v>
      </c>
      <c r="J27" s="102">
        <v>386.96</v>
      </c>
      <c r="K27" s="102">
        <v>458.976</v>
      </c>
      <c r="L27" s="102">
        <v>463.661</v>
      </c>
      <c r="M27" s="102">
        <v>453.82400000000001</v>
      </c>
      <c r="N27" s="102">
        <v>482.17700000000002</v>
      </c>
      <c r="O27" s="103">
        <v>458.62700000000001</v>
      </c>
    </row>
    <row r="28" spans="1:15" s="2" customFormat="1" x14ac:dyDescent="0.25">
      <c r="A28" s="9" t="s">
        <v>22</v>
      </c>
      <c r="B28" s="101">
        <v>26.765999999999998</v>
      </c>
      <c r="C28" s="102">
        <v>30.611999999999998</v>
      </c>
      <c r="D28" s="102">
        <v>36.771999999999998</v>
      </c>
      <c r="E28" s="102">
        <v>43.012999999999998</v>
      </c>
      <c r="F28" s="102">
        <v>43.378999999999998</v>
      </c>
      <c r="G28" s="102">
        <v>44.094999999999999</v>
      </c>
      <c r="H28" s="102">
        <v>43.881999999999998</v>
      </c>
      <c r="I28" s="102">
        <v>45.77</v>
      </c>
      <c r="J28" s="102">
        <v>51.472000000000001</v>
      </c>
      <c r="K28" s="102">
        <v>55.935000000000002</v>
      </c>
      <c r="L28" s="102">
        <v>54.472999999999999</v>
      </c>
      <c r="M28" s="102">
        <v>59.823999999999998</v>
      </c>
      <c r="N28" s="102">
        <v>70.397999999999996</v>
      </c>
      <c r="O28" s="103">
        <v>64.613</v>
      </c>
    </row>
    <row r="29" spans="1:15" s="2" customFormat="1" x14ac:dyDescent="0.25">
      <c r="A29" s="9" t="s">
        <v>23</v>
      </c>
      <c r="B29" s="101">
        <v>69.477999999999994</v>
      </c>
      <c r="C29" s="102">
        <v>69.896000000000001</v>
      </c>
      <c r="D29" s="102">
        <v>84.814999999999998</v>
      </c>
      <c r="E29" s="102">
        <v>86.266999999999996</v>
      </c>
      <c r="F29" s="102">
        <v>93.058999999999997</v>
      </c>
      <c r="G29" s="102">
        <v>78.641000000000005</v>
      </c>
      <c r="H29" s="102">
        <v>85.986999999999995</v>
      </c>
      <c r="I29" s="102">
        <v>86.36</v>
      </c>
      <c r="J29" s="102">
        <v>92.81</v>
      </c>
      <c r="K29" s="102">
        <v>100.482</v>
      </c>
      <c r="L29" s="102">
        <v>92.093000000000004</v>
      </c>
      <c r="M29" s="102">
        <v>86.497</v>
      </c>
      <c r="N29" s="102">
        <v>97.186000000000007</v>
      </c>
      <c r="O29" s="103">
        <v>87.070999999999998</v>
      </c>
    </row>
    <row r="30" spans="1:15" s="2" customFormat="1" x14ac:dyDescent="0.25">
      <c r="A30" s="9" t="s">
        <v>24</v>
      </c>
      <c r="B30" s="101">
        <v>96.790999999999997</v>
      </c>
      <c r="C30" s="102">
        <v>107.226</v>
      </c>
      <c r="D30" s="102">
        <v>130.85</v>
      </c>
      <c r="E30" s="102">
        <v>136.13499999999999</v>
      </c>
      <c r="F30" s="102">
        <v>143.55099999999999</v>
      </c>
      <c r="G30" s="102">
        <v>128.16999999999999</v>
      </c>
      <c r="H30" s="102">
        <v>123.48099999999999</v>
      </c>
      <c r="I30" s="102">
        <v>136.125</v>
      </c>
      <c r="J30" s="102">
        <v>153.488</v>
      </c>
      <c r="K30" s="102">
        <v>167.54599999999999</v>
      </c>
      <c r="L30" s="102">
        <v>156.28200000000001</v>
      </c>
      <c r="M30" s="102">
        <v>166</v>
      </c>
      <c r="N30" s="102">
        <v>195.077</v>
      </c>
      <c r="O30" s="103">
        <v>198.851</v>
      </c>
    </row>
    <row r="31" spans="1:15" s="2" customFormat="1" x14ac:dyDescent="0.25">
      <c r="A31" s="9" t="s">
        <v>25</v>
      </c>
      <c r="B31" s="101">
        <v>17.838000000000001</v>
      </c>
      <c r="C31" s="102">
        <v>23.734000000000002</v>
      </c>
      <c r="D31" s="102">
        <v>31.635999999999999</v>
      </c>
      <c r="E31" s="102">
        <v>40.921999999999997</v>
      </c>
      <c r="F31" s="102">
        <v>43.908000000000001</v>
      </c>
      <c r="G31" s="102">
        <v>53.198999999999998</v>
      </c>
      <c r="H31" s="102">
        <v>65.069000000000003</v>
      </c>
      <c r="I31" s="102">
        <v>59.582999999999998</v>
      </c>
      <c r="J31" s="102">
        <v>61.276000000000003</v>
      </c>
      <c r="K31" s="102">
        <v>65.641000000000005</v>
      </c>
      <c r="L31" s="102">
        <v>65.602999999999994</v>
      </c>
      <c r="M31" s="102">
        <v>59.73</v>
      </c>
      <c r="N31" s="102">
        <v>71.435000000000002</v>
      </c>
      <c r="O31" s="103">
        <v>70.268000000000001</v>
      </c>
    </row>
    <row r="32" spans="1:15" s="2" customFormat="1" x14ac:dyDescent="0.25">
      <c r="A32" s="10" t="s">
        <v>26</v>
      </c>
      <c r="B32" s="105" t="s">
        <v>90</v>
      </c>
      <c r="C32" s="106" t="s">
        <v>90</v>
      </c>
      <c r="D32" s="106" t="s">
        <v>90</v>
      </c>
      <c r="E32" s="106" t="s">
        <v>90</v>
      </c>
      <c r="F32" s="106" t="s">
        <v>90</v>
      </c>
      <c r="G32" s="106" t="s">
        <v>90</v>
      </c>
      <c r="H32" s="106"/>
      <c r="I32" s="106"/>
      <c r="J32" s="106"/>
      <c r="K32" s="106"/>
      <c r="L32" s="106"/>
      <c r="M32" s="106"/>
      <c r="N32" s="106"/>
      <c r="O32" s="107"/>
    </row>
    <row r="33" spans="1:15" s="2" customFormat="1" x14ac:dyDescent="0.25">
      <c r="A33" s="9" t="s">
        <v>27</v>
      </c>
      <c r="B33" s="101">
        <v>28.033999999999999</v>
      </c>
      <c r="C33" s="102">
        <v>33.895000000000003</v>
      </c>
      <c r="D33" s="102">
        <v>42.432000000000002</v>
      </c>
      <c r="E33" s="102">
        <v>47.531999999999996</v>
      </c>
      <c r="F33" s="102">
        <v>45.055999999999997</v>
      </c>
      <c r="G33" s="102">
        <v>40.423999999999999</v>
      </c>
      <c r="H33" s="102">
        <v>39.683</v>
      </c>
      <c r="I33" s="102">
        <v>40.527000000000001</v>
      </c>
      <c r="J33" s="102">
        <v>35.588999999999999</v>
      </c>
      <c r="K33" s="102">
        <v>43.649000000000001</v>
      </c>
      <c r="L33" s="102">
        <v>42.301000000000002</v>
      </c>
      <c r="M33" s="102">
        <v>39.984999999999999</v>
      </c>
      <c r="N33" s="102">
        <v>41.576999999999998</v>
      </c>
      <c r="O33" s="103">
        <v>43.552</v>
      </c>
    </row>
    <row r="34" spans="1:15" s="2" customFormat="1" x14ac:dyDescent="0.25">
      <c r="A34" s="10" t="s">
        <v>28</v>
      </c>
      <c r="B34" s="105" t="s">
        <v>90</v>
      </c>
      <c r="C34" s="106" t="s">
        <v>90</v>
      </c>
      <c r="D34" s="106" t="s">
        <v>90</v>
      </c>
      <c r="E34" s="106" t="s">
        <v>90</v>
      </c>
      <c r="F34" s="106" t="s">
        <v>90</v>
      </c>
      <c r="G34" s="106" t="s">
        <v>90</v>
      </c>
      <c r="H34" s="106"/>
      <c r="I34" s="106"/>
      <c r="J34" s="106"/>
      <c r="K34" s="106"/>
      <c r="L34" s="106"/>
      <c r="M34" s="106"/>
      <c r="N34" s="106"/>
      <c r="O34" s="107"/>
    </row>
    <row r="35" spans="1:15" s="2" customFormat="1" x14ac:dyDescent="0.25">
      <c r="A35" s="10" t="s">
        <v>29</v>
      </c>
      <c r="B35" s="105" t="s">
        <v>90</v>
      </c>
      <c r="C35" s="106" t="s">
        <v>90</v>
      </c>
      <c r="D35" s="106" t="s">
        <v>90</v>
      </c>
      <c r="E35" s="106" t="s">
        <v>90</v>
      </c>
      <c r="F35" s="106" t="s">
        <v>90</v>
      </c>
      <c r="G35" s="106" t="s">
        <v>90</v>
      </c>
      <c r="H35" s="106"/>
      <c r="I35" s="106"/>
      <c r="J35" s="106"/>
      <c r="K35" s="106"/>
      <c r="L35" s="106"/>
      <c r="M35" s="106"/>
      <c r="N35" s="106"/>
      <c r="O35" s="107"/>
    </row>
    <row r="36" spans="1:15" s="2" customFormat="1" x14ac:dyDescent="0.25">
      <c r="A36" s="9" t="s">
        <v>30</v>
      </c>
      <c r="B36" s="101">
        <v>156.25899999999999</v>
      </c>
      <c r="C36" s="102">
        <v>185.738</v>
      </c>
      <c r="D36" s="102">
        <v>210.84100000000001</v>
      </c>
      <c r="E36" s="102">
        <v>279.29700000000003</v>
      </c>
      <c r="F36" s="102">
        <v>259.24900000000002</v>
      </c>
      <c r="G36" s="102">
        <v>225.446</v>
      </c>
      <c r="H36" s="102">
        <v>219.999</v>
      </c>
      <c r="I36" s="102">
        <v>240.54300000000001</v>
      </c>
      <c r="J36" s="102">
        <v>282.69499999999999</v>
      </c>
      <c r="K36" s="102">
        <v>312.79899999999998</v>
      </c>
      <c r="L36" s="102">
        <v>292.12099999999998</v>
      </c>
      <c r="M36" s="102">
        <v>295.04599999999999</v>
      </c>
      <c r="N36" s="102">
        <v>320.51400000000001</v>
      </c>
      <c r="O36" s="103">
        <v>309.976</v>
      </c>
    </row>
    <row r="37" spans="1:15" s="2" customFormat="1" x14ac:dyDescent="0.25">
      <c r="A37" s="9" t="s">
        <v>31</v>
      </c>
      <c r="B37" s="101">
        <v>0</v>
      </c>
      <c r="C37" s="102">
        <v>0</v>
      </c>
      <c r="D37" s="102">
        <v>0</v>
      </c>
      <c r="E37" s="102">
        <v>0</v>
      </c>
      <c r="F37" s="102">
        <v>0</v>
      </c>
      <c r="G37" s="102">
        <v>0</v>
      </c>
      <c r="H37" s="102">
        <v>0</v>
      </c>
      <c r="I37" s="102">
        <v>0</v>
      </c>
      <c r="J37" s="102">
        <v>0</v>
      </c>
      <c r="K37" s="102">
        <v>0</v>
      </c>
      <c r="L37" s="102">
        <v>0</v>
      </c>
      <c r="M37" s="102">
        <v>0</v>
      </c>
      <c r="N37" s="102">
        <v>0</v>
      </c>
      <c r="O37" s="103">
        <v>0</v>
      </c>
    </row>
    <row r="38" spans="1:15" s="2" customFormat="1" x14ac:dyDescent="0.25">
      <c r="A38" s="9" t="s">
        <v>32</v>
      </c>
      <c r="B38" s="101">
        <v>827.26400000000001</v>
      </c>
      <c r="C38" s="102">
        <v>931.87599999999998</v>
      </c>
      <c r="D38" s="102">
        <v>1091.002</v>
      </c>
      <c r="E38" s="102">
        <v>1301.6279999999999</v>
      </c>
      <c r="F38" s="102">
        <v>1471.2439999999999</v>
      </c>
      <c r="G38" s="102">
        <v>1587.366</v>
      </c>
      <c r="H38" s="102">
        <v>1813.2070000000001</v>
      </c>
      <c r="I38" s="102">
        <v>1895.502</v>
      </c>
      <c r="J38" s="102">
        <v>2169.2849999999999</v>
      </c>
      <c r="K38" s="102">
        <v>2459.576</v>
      </c>
      <c r="L38" s="102">
        <v>2631.3150000000001</v>
      </c>
      <c r="M38" s="102">
        <v>2675.0970000000002</v>
      </c>
      <c r="N38" s="102">
        <v>2727.8560000000002</v>
      </c>
      <c r="O38" s="103">
        <v>2579.8139999999999</v>
      </c>
    </row>
    <row r="39" spans="1:15" s="2" customFormat="1" x14ac:dyDescent="0.25">
      <c r="A39" s="9" t="s">
        <v>73</v>
      </c>
      <c r="B39" s="110" t="s">
        <v>89</v>
      </c>
      <c r="C39" s="104" t="s">
        <v>89</v>
      </c>
      <c r="D39" s="104" t="s">
        <v>89</v>
      </c>
      <c r="E39" s="104" t="s">
        <v>89</v>
      </c>
      <c r="F39" s="104" t="s">
        <v>89</v>
      </c>
      <c r="G39" s="104" t="s">
        <v>89</v>
      </c>
      <c r="H39" s="104" t="s">
        <v>89</v>
      </c>
      <c r="I39" s="102">
        <v>24.353000000000002</v>
      </c>
      <c r="J39" s="102">
        <v>26.425000000000001</v>
      </c>
      <c r="K39" s="102">
        <v>29.972999999999999</v>
      </c>
      <c r="L39" s="102">
        <v>31.492000000000001</v>
      </c>
      <c r="M39" s="102">
        <v>29.991</v>
      </c>
      <c r="N39" s="102">
        <v>31.931999999999999</v>
      </c>
      <c r="O39" s="103">
        <v>32.167000000000002</v>
      </c>
    </row>
    <row r="40" spans="1:15" s="2" customFormat="1" x14ac:dyDescent="0.25">
      <c r="A40" s="10" t="s">
        <v>33</v>
      </c>
      <c r="B40" s="105" t="s">
        <v>90</v>
      </c>
      <c r="C40" s="106" t="s">
        <v>90</v>
      </c>
      <c r="D40" s="106" t="s">
        <v>90</v>
      </c>
      <c r="E40" s="106" t="s">
        <v>90</v>
      </c>
      <c r="F40" s="106" t="s">
        <v>90</v>
      </c>
      <c r="G40" s="106" t="s">
        <v>90</v>
      </c>
      <c r="H40" s="106"/>
      <c r="I40" s="106"/>
      <c r="J40" s="106"/>
      <c r="K40" s="106"/>
      <c r="L40" s="106"/>
      <c r="M40" s="106"/>
      <c r="N40" s="106"/>
      <c r="O40" s="107"/>
    </row>
    <row r="41" spans="1:15" s="2" customFormat="1" x14ac:dyDescent="0.25">
      <c r="A41" s="9" t="s">
        <v>34</v>
      </c>
      <c r="B41" s="101">
        <v>32.747</v>
      </c>
      <c r="C41" s="102">
        <v>44.018999999999998</v>
      </c>
      <c r="D41" s="102">
        <v>47.465000000000003</v>
      </c>
      <c r="E41" s="102">
        <v>49.978000000000002</v>
      </c>
      <c r="F41" s="102">
        <v>56.454000000000001</v>
      </c>
      <c r="G41" s="102">
        <v>67.277000000000001</v>
      </c>
      <c r="H41" s="102">
        <v>81.186999999999998</v>
      </c>
      <c r="I41" s="102">
        <v>85.590999999999994</v>
      </c>
      <c r="J41" s="102">
        <v>99.366</v>
      </c>
      <c r="K41" s="102">
        <v>119.32899999999999</v>
      </c>
      <c r="L41" s="102">
        <v>108.357</v>
      </c>
      <c r="M41" s="102">
        <v>118.925</v>
      </c>
      <c r="N41" s="102">
        <v>143.61099999999999</v>
      </c>
      <c r="O41" s="103">
        <v>136.57900000000001</v>
      </c>
    </row>
    <row r="42" spans="1:15" s="2" customFormat="1" x14ac:dyDescent="0.25">
      <c r="A42" s="9" t="s">
        <v>35</v>
      </c>
      <c r="B42" s="104" t="s">
        <v>89</v>
      </c>
      <c r="C42" s="108" t="s">
        <v>89</v>
      </c>
      <c r="D42" s="102">
        <v>21.565000000000001</v>
      </c>
      <c r="E42" s="102">
        <v>28.05</v>
      </c>
      <c r="F42" s="102">
        <v>33.387</v>
      </c>
      <c r="G42" s="102">
        <v>31.474</v>
      </c>
      <c r="H42" s="102">
        <v>34.372999999999998</v>
      </c>
      <c r="I42" s="102">
        <v>38.027999999999999</v>
      </c>
      <c r="J42" s="102">
        <v>47.527999999999999</v>
      </c>
      <c r="K42" s="102">
        <v>45.579000000000001</v>
      </c>
      <c r="L42" s="102">
        <v>44.414000000000001</v>
      </c>
      <c r="M42" s="102">
        <v>44.334000000000003</v>
      </c>
      <c r="N42" s="102">
        <v>48.545000000000002</v>
      </c>
      <c r="O42" s="103">
        <v>44.331000000000003</v>
      </c>
    </row>
    <row r="43" spans="1:15" s="2" customFormat="1" x14ac:dyDescent="0.25">
      <c r="A43" s="9" t="s">
        <v>36</v>
      </c>
      <c r="B43" s="101">
        <v>82.933000000000007</v>
      </c>
      <c r="C43" s="102">
        <v>101.586</v>
      </c>
      <c r="D43" s="102">
        <v>123.075</v>
      </c>
      <c r="E43" s="102">
        <v>138.333</v>
      </c>
      <c r="F43" s="102">
        <v>154.98500000000001</v>
      </c>
      <c r="G43" s="102">
        <v>147.977</v>
      </c>
      <c r="H43" s="102">
        <v>167.923</v>
      </c>
      <c r="I43" s="102">
        <v>167.53899999999999</v>
      </c>
      <c r="J43" s="102">
        <v>198.93299999999999</v>
      </c>
      <c r="K43" s="102">
        <v>228.654</v>
      </c>
      <c r="L43" s="102">
        <v>226.96600000000001</v>
      </c>
      <c r="M43" s="102">
        <v>233.416</v>
      </c>
      <c r="N43" s="102">
        <v>276.738</v>
      </c>
      <c r="O43" s="103">
        <v>292.86</v>
      </c>
    </row>
    <row r="44" spans="1:15" s="2" customFormat="1" x14ac:dyDescent="0.25">
      <c r="A44" s="9" t="s">
        <v>37</v>
      </c>
      <c r="B44" s="101">
        <v>43.326000000000001</v>
      </c>
      <c r="C44" s="102">
        <v>39.372999999999998</v>
      </c>
      <c r="D44" s="102">
        <v>50.670999999999999</v>
      </c>
      <c r="E44" s="102">
        <v>68.78</v>
      </c>
      <c r="F44" s="102">
        <v>83.561999999999998</v>
      </c>
      <c r="G44" s="102">
        <v>132.75700000000001</v>
      </c>
      <c r="H44" s="102">
        <v>177.39699999999999</v>
      </c>
      <c r="I44" s="102">
        <v>167.982</v>
      </c>
      <c r="J44" s="102">
        <v>160.67599999999999</v>
      </c>
      <c r="K44" s="102">
        <v>154.815</v>
      </c>
      <c r="L44" s="102">
        <v>128.571</v>
      </c>
      <c r="M44" s="102">
        <v>140.947</v>
      </c>
      <c r="N44" s="102">
        <v>144.77500000000001</v>
      </c>
      <c r="O44" s="103">
        <v>139.53800000000001</v>
      </c>
    </row>
    <row r="45" spans="1:15" s="2" customFormat="1" x14ac:dyDescent="0.25">
      <c r="A45" s="9" t="s">
        <v>38</v>
      </c>
      <c r="B45" s="101">
        <v>82.988</v>
      </c>
      <c r="C45" s="102">
        <v>100.38</v>
      </c>
      <c r="D45" s="102">
        <v>107.71599999999999</v>
      </c>
      <c r="E45" s="102">
        <v>142.07499999999999</v>
      </c>
      <c r="F45" s="102">
        <v>146.87</v>
      </c>
      <c r="G45" s="102">
        <v>154.44800000000001</v>
      </c>
      <c r="H45" s="102">
        <v>154.185</v>
      </c>
      <c r="I45" s="102">
        <v>158.90299999999999</v>
      </c>
      <c r="J45" s="102">
        <v>170.38800000000001</v>
      </c>
      <c r="K45" s="102">
        <v>185.38</v>
      </c>
      <c r="L45" s="102">
        <v>181.76599999999999</v>
      </c>
      <c r="M45" s="102">
        <v>190.13200000000001</v>
      </c>
      <c r="N45" s="102">
        <v>212.755</v>
      </c>
      <c r="O45" s="103">
        <v>209.916</v>
      </c>
    </row>
    <row r="46" spans="1:15" s="2" customFormat="1" x14ac:dyDescent="0.25">
      <c r="A46" s="9" t="s">
        <v>39</v>
      </c>
      <c r="B46" s="101">
        <v>24.693999999999999</v>
      </c>
      <c r="C46" s="102">
        <v>26.253</v>
      </c>
      <c r="D46" s="102">
        <v>31.068999999999999</v>
      </c>
      <c r="E46" s="102">
        <v>40.128</v>
      </c>
      <c r="F46" s="102">
        <v>38.715000000000003</v>
      </c>
      <c r="G46" s="102">
        <v>35.512999999999998</v>
      </c>
      <c r="H46" s="102">
        <v>39.106000000000002</v>
      </c>
      <c r="I46" s="102">
        <v>42.320999999999998</v>
      </c>
      <c r="J46" s="102">
        <v>46.122999999999998</v>
      </c>
      <c r="K46" s="102">
        <v>53.837000000000003</v>
      </c>
      <c r="L46" s="102">
        <v>53.048999999999999</v>
      </c>
      <c r="M46" s="102">
        <v>58.98</v>
      </c>
      <c r="N46" s="102">
        <v>63.887</v>
      </c>
      <c r="O46" s="103">
        <v>57.695999999999998</v>
      </c>
    </row>
    <row r="47" spans="1:15" s="13" customFormat="1" x14ac:dyDescent="0.25">
      <c r="A47" s="10" t="s">
        <v>92</v>
      </c>
      <c r="B47" s="104"/>
      <c r="C47" s="104"/>
      <c r="D47" s="104"/>
      <c r="E47" s="104"/>
      <c r="F47" s="104"/>
      <c r="G47" s="104"/>
      <c r="H47" s="106"/>
      <c r="I47" s="106"/>
      <c r="J47" s="106"/>
      <c r="K47" s="106"/>
      <c r="L47" s="106"/>
      <c r="M47" s="106"/>
      <c r="N47" s="106"/>
      <c r="O47" s="107"/>
    </row>
    <row r="48" spans="1:15" s="2" customFormat="1" x14ac:dyDescent="0.25">
      <c r="A48" s="9" t="s">
        <v>71</v>
      </c>
      <c r="B48" s="104" t="s">
        <v>89</v>
      </c>
      <c r="C48" s="104" t="s">
        <v>89</v>
      </c>
      <c r="D48" s="104" t="s">
        <v>89</v>
      </c>
      <c r="E48" s="104" t="s">
        <v>89</v>
      </c>
      <c r="F48" s="104" t="s">
        <v>89</v>
      </c>
      <c r="G48" s="104" t="s">
        <v>89</v>
      </c>
      <c r="H48" s="102">
        <v>46.182000000000002</v>
      </c>
      <c r="I48" s="102">
        <v>50.316000000000003</v>
      </c>
      <c r="J48" s="102">
        <v>50.756999999999998</v>
      </c>
      <c r="K48" s="102">
        <v>52.645000000000003</v>
      </c>
      <c r="L48" s="102">
        <v>41.29</v>
      </c>
      <c r="M48" s="102">
        <v>41.47</v>
      </c>
      <c r="N48" s="102">
        <v>49.112000000000002</v>
      </c>
      <c r="O48" s="103">
        <v>43.938000000000002</v>
      </c>
    </row>
    <row r="49" spans="1:15" s="2" customFormat="1" x14ac:dyDescent="0.25">
      <c r="A49" s="9" t="s">
        <v>41</v>
      </c>
      <c r="B49" s="104" t="s">
        <v>89</v>
      </c>
      <c r="C49" s="102">
        <v>29.359000000000002</v>
      </c>
      <c r="D49" s="102">
        <v>42.344000000000001</v>
      </c>
      <c r="E49" s="102">
        <v>47.154000000000003</v>
      </c>
      <c r="F49" s="102">
        <v>52.631999999999998</v>
      </c>
      <c r="G49" s="102">
        <v>44.811</v>
      </c>
      <c r="H49" s="102">
        <v>46.401000000000003</v>
      </c>
      <c r="I49" s="102">
        <v>50.031999999999996</v>
      </c>
      <c r="J49" s="102">
        <v>57.780999999999999</v>
      </c>
      <c r="K49" s="102">
        <v>72.650999999999996</v>
      </c>
      <c r="L49" s="102">
        <v>63.944000000000003</v>
      </c>
      <c r="M49" s="102">
        <v>62.828000000000003</v>
      </c>
      <c r="N49" s="102">
        <v>65.524000000000001</v>
      </c>
      <c r="O49" s="103">
        <v>52.241999999999997</v>
      </c>
    </row>
    <row r="50" spans="1:15" s="2" customFormat="1" x14ac:dyDescent="0.25">
      <c r="A50" s="10" t="s">
        <v>42</v>
      </c>
      <c r="B50" s="105" t="s">
        <v>90</v>
      </c>
      <c r="C50" s="106" t="s">
        <v>90</v>
      </c>
      <c r="D50" s="106" t="s">
        <v>90</v>
      </c>
      <c r="E50" s="106" t="s">
        <v>90</v>
      </c>
      <c r="F50" s="106" t="s">
        <v>90</v>
      </c>
      <c r="G50" s="106" t="s">
        <v>90</v>
      </c>
      <c r="H50" s="106"/>
      <c r="I50" s="106"/>
      <c r="J50" s="106"/>
      <c r="K50" s="106"/>
      <c r="L50" s="106"/>
      <c r="M50" s="106"/>
      <c r="N50" s="106"/>
      <c r="O50" s="107"/>
    </row>
    <row r="51" spans="1:15" s="2" customFormat="1" x14ac:dyDescent="0.25">
      <c r="A51" s="9" t="s">
        <v>43</v>
      </c>
      <c r="B51" s="101">
        <v>45.582000000000001</v>
      </c>
      <c r="C51" s="102">
        <v>55.573</v>
      </c>
      <c r="D51" s="102">
        <v>57.426000000000002</v>
      </c>
      <c r="E51" s="102">
        <v>75.481999999999999</v>
      </c>
      <c r="F51" s="102">
        <v>89.11</v>
      </c>
      <c r="G51" s="102">
        <v>97.290999999999997</v>
      </c>
      <c r="H51" s="102">
        <v>98.966999999999999</v>
      </c>
      <c r="I51" s="102">
        <v>110.291</v>
      </c>
      <c r="J51" s="102">
        <v>103.001</v>
      </c>
      <c r="K51" s="102">
        <v>101.583</v>
      </c>
      <c r="L51" s="102">
        <v>97.028999999999996</v>
      </c>
      <c r="M51" s="102">
        <v>94.411000000000001</v>
      </c>
      <c r="N51" s="102">
        <v>95.283000000000001</v>
      </c>
      <c r="O51" s="103">
        <v>103.411</v>
      </c>
    </row>
    <row r="52" spans="1:15" s="2" customFormat="1" x14ac:dyDescent="0.25">
      <c r="A52" s="9" t="s">
        <v>44</v>
      </c>
      <c r="B52" s="101">
        <v>125.191</v>
      </c>
      <c r="C52" s="102">
        <v>151.892</v>
      </c>
      <c r="D52" s="102">
        <v>193.774</v>
      </c>
      <c r="E52" s="102">
        <v>253.488</v>
      </c>
      <c r="F52" s="102">
        <v>273.69099999999997</v>
      </c>
      <c r="G52" s="102">
        <v>280.74799999999999</v>
      </c>
      <c r="H52" s="102">
        <v>297.29300000000001</v>
      </c>
      <c r="I52" s="102">
        <v>293.89699999999999</v>
      </c>
      <c r="J52" s="102">
        <v>346.90499999999997</v>
      </c>
      <c r="K52" s="102">
        <v>419.101</v>
      </c>
      <c r="L52" s="102">
        <v>440.72199999999998</v>
      </c>
      <c r="M52" s="102">
        <v>421.053</v>
      </c>
      <c r="N52" s="102">
        <v>478.08800000000002</v>
      </c>
      <c r="O52" s="103">
        <v>475.80399999999997</v>
      </c>
    </row>
    <row r="53" spans="1:15" s="2" customFormat="1" x14ac:dyDescent="0.25">
      <c r="A53" s="9" t="s">
        <v>45</v>
      </c>
      <c r="B53" s="101">
        <v>133.08799999999999</v>
      </c>
      <c r="C53" s="102">
        <v>147.99199999999999</v>
      </c>
      <c r="D53" s="102">
        <v>197.71</v>
      </c>
      <c r="E53" s="102">
        <v>258.09399999999999</v>
      </c>
      <c r="F53" s="102">
        <v>207.00899999999999</v>
      </c>
      <c r="G53" s="102">
        <v>203.91499999999999</v>
      </c>
      <c r="H53" s="102">
        <v>249.90299999999999</v>
      </c>
      <c r="I53" s="102">
        <v>224.63</v>
      </c>
      <c r="J53" s="102">
        <v>239.86699999999999</v>
      </c>
      <c r="K53" s="102">
        <v>247.006</v>
      </c>
      <c r="L53" s="102">
        <v>251.31299999999999</v>
      </c>
      <c r="M53" s="102">
        <v>263.04199999999997</v>
      </c>
      <c r="N53" s="102">
        <v>299.83100000000002</v>
      </c>
      <c r="O53" s="103">
        <v>290.233</v>
      </c>
    </row>
    <row r="54" spans="1:15" s="2" customFormat="1" x14ac:dyDescent="0.25">
      <c r="A54" s="9" t="s">
        <v>46</v>
      </c>
      <c r="B54" s="101">
        <v>59.722000000000001</v>
      </c>
      <c r="C54" s="102">
        <v>72.55</v>
      </c>
      <c r="D54" s="102">
        <v>84.774000000000001</v>
      </c>
      <c r="E54" s="102">
        <v>95.745000000000005</v>
      </c>
      <c r="F54" s="102">
        <v>95.51</v>
      </c>
      <c r="G54" s="102">
        <v>101.601</v>
      </c>
      <c r="H54" s="102">
        <v>104.955</v>
      </c>
      <c r="I54" s="102">
        <v>106.367</v>
      </c>
      <c r="J54" s="102">
        <v>117.035</v>
      </c>
      <c r="K54" s="102">
        <v>127.25</v>
      </c>
      <c r="L54" s="102">
        <v>115.64400000000001</v>
      </c>
      <c r="M54" s="102">
        <v>112.932</v>
      </c>
      <c r="N54" s="102">
        <v>126.17100000000001</v>
      </c>
      <c r="O54" s="103">
        <v>121.542</v>
      </c>
    </row>
    <row r="55" spans="1:15" s="2" customFormat="1" x14ac:dyDescent="0.25">
      <c r="A55" s="9" t="s">
        <v>47</v>
      </c>
      <c r="B55" s="101">
        <v>70.313999999999993</v>
      </c>
      <c r="C55" s="102">
        <v>76.061000000000007</v>
      </c>
      <c r="D55" s="102">
        <v>87.346999999999994</v>
      </c>
      <c r="E55" s="102">
        <v>116.331</v>
      </c>
      <c r="F55" s="102">
        <v>100.667</v>
      </c>
      <c r="G55" s="102">
        <v>99.600999999999999</v>
      </c>
      <c r="H55" s="102">
        <v>110.55800000000001</v>
      </c>
      <c r="I55" s="102">
        <v>121.696</v>
      </c>
      <c r="J55" s="102">
        <v>120.376</v>
      </c>
      <c r="K55" s="102">
        <v>134.178</v>
      </c>
      <c r="L55" s="102">
        <v>122.321</v>
      </c>
      <c r="M55" s="102">
        <v>117.76600000000001</v>
      </c>
      <c r="N55" s="102">
        <v>141.322</v>
      </c>
      <c r="O55" s="103">
        <v>155.05500000000001</v>
      </c>
    </row>
    <row r="56" spans="1:15" s="2" customFormat="1" x14ac:dyDescent="0.25">
      <c r="A56" s="9" t="s">
        <v>48</v>
      </c>
      <c r="B56" s="101">
        <v>29.067</v>
      </c>
      <c r="C56" s="102">
        <v>34.625</v>
      </c>
      <c r="D56" s="102">
        <v>40.017000000000003</v>
      </c>
      <c r="E56" s="102">
        <v>50.21</v>
      </c>
      <c r="F56" s="102">
        <v>50.063000000000002</v>
      </c>
      <c r="G56" s="102">
        <v>60.433999999999997</v>
      </c>
      <c r="H56" s="102">
        <v>61.82</v>
      </c>
      <c r="I56" s="102">
        <v>62.015000000000001</v>
      </c>
      <c r="J56" s="102">
        <v>68.055999999999997</v>
      </c>
      <c r="K56" s="102">
        <v>72.256</v>
      </c>
      <c r="L56" s="102">
        <v>73.953999999999994</v>
      </c>
      <c r="M56" s="102">
        <v>68.850999999999999</v>
      </c>
      <c r="N56" s="102">
        <v>71.385999999999996</v>
      </c>
      <c r="O56" s="103">
        <v>69.022999999999996</v>
      </c>
    </row>
    <row r="57" spans="1:15" s="2" customFormat="1" x14ac:dyDescent="0.25">
      <c r="A57" s="9" t="s">
        <v>93</v>
      </c>
      <c r="B57" s="101">
        <v>14.492000000000001</v>
      </c>
      <c r="C57" s="102">
        <v>14.731</v>
      </c>
      <c r="D57" s="102">
        <v>17.748000000000001</v>
      </c>
      <c r="E57" s="102">
        <v>28.83</v>
      </c>
      <c r="F57" s="102">
        <v>31.577999999999999</v>
      </c>
      <c r="G57" s="102">
        <v>32.731000000000002</v>
      </c>
      <c r="H57" s="102">
        <v>33.670999999999999</v>
      </c>
      <c r="I57" s="102">
        <v>37.731000000000002</v>
      </c>
      <c r="J57" s="102">
        <v>40.530999999999999</v>
      </c>
      <c r="K57" s="102">
        <v>40.557000000000002</v>
      </c>
      <c r="L57" s="102">
        <v>39.036999999999999</v>
      </c>
      <c r="M57" s="102">
        <v>38.938000000000002</v>
      </c>
      <c r="N57" s="102">
        <v>38.137999999999998</v>
      </c>
      <c r="O57" s="103">
        <v>38.774000000000001</v>
      </c>
    </row>
    <row r="58" spans="1:15" s="2" customFormat="1" x14ac:dyDescent="0.25">
      <c r="A58" s="9" t="s">
        <v>50</v>
      </c>
      <c r="B58" s="101">
        <v>113.57599999999999</v>
      </c>
      <c r="C58" s="102">
        <v>142.29900000000001</v>
      </c>
      <c r="D58" s="102">
        <v>153.74600000000001</v>
      </c>
      <c r="E58" s="102">
        <v>188.773</v>
      </c>
      <c r="F58" s="102">
        <v>193.268</v>
      </c>
      <c r="G58" s="102">
        <v>187.60599999999999</v>
      </c>
      <c r="H58" s="102">
        <v>168.21</v>
      </c>
      <c r="I58" s="102">
        <v>169.869</v>
      </c>
      <c r="J58" s="102">
        <v>201.22499999999999</v>
      </c>
      <c r="K58" s="102">
        <v>225.108</v>
      </c>
      <c r="L58" s="102">
        <v>202.892</v>
      </c>
      <c r="M58" s="102">
        <v>211.99700000000001</v>
      </c>
      <c r="N58" s="102">
        <v>266.63600000000002</v>
      </c>
      <c r="O58" s="103">
        <v>263.29000000000002</v>
      </c>
    </row>
    <row r="59" spans="1:15" s="2" customFormat="1" x14ac:dyDescent="0.25">
      <c r="A59" s="9" t="s">
        <v>51</v>
      </c>
      <c r="B59" s="101">
        <v>184.303</v>
      </c>
      <c r="C59" s="102">
        <v>212.57599999999999</v>
      </c>
      <c r="D59" s="102">
        <v>251.83600000000001</v>
      </c>
      <c r="E59" s="102">
        <v>293.31900000000002</v>
      </c>
      <c r="F59" s="102">
        <v>341.82799999999997</v>
      </c>
      <c r="G59" s="102">
        <v>579.18899999999996</v>
      </c>
      <c r="H59" s="102">
        <v>654.98800000000006</v>
      </c>
      <c r="I59" s="102">
        <v>729.68100000000004</v>
      </c>
      <c r="J59" s="102">
        <v>816.70600000000002</v>
      </c>
      <c r="K59" s="102">
        <v>882.70699999999999</v>
      </c>
      <c r="L59" s="102">
        <v>820.11599999999999</v>
      </c>
      <c r="M59" s="102">
        <v>774.39599999999996</v>
      </c>
      <c r="N59" s="102">
        <v>784.89800000000002</v>
      </c>
      <c r="O59" s="103">
        <v>754.42899999999997</v>
      </c>
    </row>
    <row r="60" spans="1:15" s="2" customFormat="1" x14ac:dyDescent="0.25">
      <c r="A60" s="9" t="s">
        <v>52</v>
      </c>
      <c r="B60" s="101">
        <v>310.54700000000003</v>
      </c>
      <c r="C60" s="102">
        <v>374.05200000000002</v>
      </c>
      <c r="D60" s="102">
        <v>447.52</v>
      </c>
      <c r="E60" s="102">
        <v>571.85</v>
      </c>
      <c r="F60" s="102">
        <v>577.05999999999995</v>
      </c>
      <c r="G60" s="102">
        <v>732.07799999999997</v>
      </c>
      <c r="H60" s="102">
        <v>805.99199999999996</v>
      </c>
      <c r="I60" s="102">
        <v>856.6</v>
      </c>
      <c r="J60" s="102">
        <v>895.81</v>
      </c>
      <c r="K60" s="102">
        <v>972.69299999999998</v>
      </c>
      <c r="L60" s="102">
        <v>995.03200000000004</v>
      </c>
      <c r="M60" s="102">
        <v>1014.162</v>
      </c>
      <c r="N60" s="102">
        <v>1044.223</v>
      </c>
      <c r="O60" s="103">
        <v>1025.941</v>
      </c>
    </row>
    <row r="61" spans="1:15" s="2" customFormat="1" x14ac:dyDescent="0.25">
      <c r="A61" s="9" t="s">
        <v>53</v>
      </c>
      <c r="B61" s="101">
        <v>56.747999999999998</v>
      </c>
      <c r="C61" s="102">
        <v>60.235999999999997</v>
      </c>
      <c r="D61" s="102">
        <v>66.177000000000007</v>
      </c>
      <c r="E61" s="102">
        <v>80.055999999999997</v>
      </c>
      <c r="F61" s="102">
        <v>89.454999999999998</v>
      </c>
      <c r="G61" s="102">
        <v>91.350999999999999</v>
      </c>
      <c r="H61" s="102">
        <v>96.894999999999996</v>
      </c>
      <c r="I61" s="102">
        <v>101.21599999999999</v>
      </c>
      <c r="J61" s="102">
        <v>98.460999999999999</v>
      </c>
      <c r="K61" s="102">
        <v>102.29</v>
      </c>
      <c r="L61" s="102">
        <v>92.540999999999997</v>
      </c>
      <c r="M61" s="102">
        <v>102.67</v>
      </c>
      <c r="N61" s="102">
        <v>119.068</v>
      </c>
      <c r="O61" s="103">
        <v>116.29900000000001</v>
      </c>
    </row>
    <row r="62" spans="1:15" s="2" customFormat="1" x14ac:dyDescent="0.25">
      <c r="A62" s="9" t="s">
        <v>54</v>
      </c>
      <c r="B62" s="101">
        <v>19.693000000000001</v>
      </c>
      <c r="C62" s="102">
        <v>32.518000000000001</v>
      </c>
      <c r="D62" s="102">
        <v>25.582000000000001</v>
      </c>
      <c r="E62" s="102">
        <v>44.42</v>
      </c>
      <c r="F62" s="102">
        <v>37.813000000000002</v>
      </c>
      <c r="G62" s="102">
        <v>30.375</v>
      </c>
      <c r="H62" s="102">
        <v>34.161000000000001</v>
      </c>
      <c r="I62" s="102">
        <v>37.006999999999998</v>
      </c>
      <c r="J62" s="102">
        <v>41.66</v>
      </c>
      <c r="K62" s="102">
        <v>44.204000000000001</v>
      </c>
      <c r="L62" s="102">
        <v>37.392000000000003</v>
      </c>
      <c r="M62" s="102">
        <v>34.456000000000003</v>
      </c>
      <c r="N62" s="102">
        <v>39.959000000000003</v>
      </c>
      <c r="O62" s="103">
        <v>35.615000000000002</v>
      </c>
    </row>
    <row r="63" spans="1:15" s="2" customFormat="1" x14ac:dyDescent="0.25">
      <c r="A63" s="9" t="s">
        <v>55</v>
      </c>
      <c r="B63" s="101">
        <v>93.753</v>
      </c>
      <c r="C63" s="102">
        <v>96.379000000000005</v>
      </c>
      <c r="D63" s="102">
        <v>110.586</v>
      </c>
      <c r="E63" s="102">
        <v>128.77000000000001</v>
      </c>
      <c r="F63" s="102">
        <v>138.048</v>
      </c>
      <c r="G63" s="102">
        <v>140.767</v>
      </c>
      <c r="H63" s="102">
        <v>156.74299999999999</v>
      </c>
      <c r="I63" s="102">
        <v>177.59700000000001</v>
      </c>
      <c r="J63" s="102">
        <v>217.994</v>
      </c>
      <c r="K63" s="102">
        <v>230.86500000000001</v>
      </c>
      <c r="L63" s="102">
        <v>223.608</v>
      </c>
      <c r="M63" s="102">
        <v>228.90600000000001</v>
      </c>
      <c r="N63" s="102">
        <v>254.042</v>
      </c>
      <c r="O63" s="103">
        <v>258.56200000000001</v>
      </c>
    </row>
    <row r="64" spans="1:15" s="2" customFormat="1" x14ac:dyDescent="0.25">
      <c r="A64" s="10" t="s">
        <v>56</v>
      </c>
      <c r="B64" s="105" t="s">
        <v>90</v>
      </c>
      <c r="C64" s="106" t="s">
        <v>90</v>
      </c>
      <c r="D64" s="106" t="s">
        <v>90</v>
      </c>
      <c r="E64" s="106" t="s">
        <v>90</v>
      </c>
      <c r="F64" s="106" t="s">
        <v>90</v>
      </c>
      <c r="G64" s="106" t="s">
        <v>90</v>
      </c>
      <c r="H64" s="106"/>
      <c r="I64" s="106"/>
      <c r="J64" s="106"/>
      <c r="K64" s="106"/>
      <c r="L64" s="106"/>
      <c r="M64" s="106"/>
      <c r="N64" s="106"/>
      <c r="O64" s="107"/>
    </row>
    <row r="65" spans="1:15" s="2" customFormat="1" x14ac:dyDescent="0.25">
      <c r="A65" s="9" t="s">
        <v>57</v>
      </c>
      <c r="B65" s="101">
        <v>45.869</v>
      </c>
      <c r="C65" s="102">
        <v>61.591000000000001</v>
      </c>
      <c r="D65" s="102">
        <v>75.384</v>
      </c>
      <c r="E65" s="102">
        <v>94.838999999999999</v>
      </c>
      <c r="F65" s="102">
        <v>107.108</v>
      </c>
      <c r="G65" s="102">
        <v>114.142</v>
      </c>
      <c r="H65" s="102">
        <v>131.65299999999999</v>
      </c>
      <c r="I65" s="102">
        <v>155.42099999999999</v>
      </c>
      <c r="J65" s="102">
        <v>186.36699999999999</v>
      </c>
      <c r="K65" s="102">
        <v>199.77</v>
      </c>
      <c r="L65" s="102">
        <v>207.148</v>
      </c>
      <c r="M65" s="102">
        <v>201.49199999999999</v>
      </c>
      <c r="N65" s="102">
        <v>216.73099999999999</v>
      </c>
      <c r="O65" s="103">
        <v>197.97499999999999</v>
      </c>
    </row>
    <row r="66" spans="1:15" s="2" customFormat="1" x14ac:dyDescent="0.25">
      <c r="A66" s="16" t="s">
        <v>58</v>
      </c>
      <c r="B66" s="111">
        <v>183.209</v>
      </c>
      <c r="C66" s="112">
        <v>216.727</v>
      </c>
      <c r="D66" s="112">
        <v>232.20500000000001</v>
      </c>
      <c r="E66" s="112">
        <v>299.017</v>
      </c>
      <c r="F66" s="112">
        <v>369.529</v>
      </c>
      <c r="G66" s="112">
        <v>374.99400000000003</v>
      </c>
      <c r="H66" s="112">
        <v>364.94799999999998</v>
      </c>
      <c r="I66" s="112">
        <v>410.19400000000002</v>
      </c>
      <c r="J66" s="112">
        <v>450.73500000000001</v>
      </c>
      <c r="K66" s="112">
        <v>491.65899999999999</v>
      </c>
      <c r="L66" s="112">
        <v>499.125</v>
      </c>
      <c r="M66" s="112">
        <v>491.06599999999997</v>
      </c>
      <c r="N66" s="112">
        <v>505.28100000000001</v>
      </c>
      <c r="O66" s="113">
        <v>469.26400000000001</v>
      </c>
    </row>
    <row r="67" spans="1:15" s="2" customFormat="1" ht="13.5" thickBot="1" x14ac:dyDescent="0.3">
      <c r="A67" s="114" t="s">
        <v>59</v>
      </c>
      <c r="B67" s="115">
        <v>371.64499999999998</v>
      </c>
      <c r="C67" s="116">
        <v>376.41699999999997</v>
      </c>
      <c r="D67" s="116">
        <v>416.92899999999997</v>
      </c>
      <c r="E67" s="116">
        <v>425.53899999999999</v>
      </c>
      <c r="F67" s="116">
        <v>491.97300000000001</v>
      </c>
      <c r="G67" s="116">
        <v>443.66</v>
      </c>
      <c r="H67" s="116">
        <v>398.399</v>
      </c>
      <c r="I67" s="116">
        <v>397.07299999999998</v>
      </c>
      <c r="J67" s="116">
        <v>382.952</v>
      </c>
      <c r="K67" s="116">
        <v>401.86399999999998</v>
      </c>
      <c r="L67" s="116">
        <v>1220.5930000000001</v>
      </c>
      <c r="M67" s="116">
        <v>378.709</v>
      </c>
      <c r="N67" s="116">
        <v>434.459</v>
      </c>
      <c r="O67" s="117">
        <v>405.81799999999998</v>
      </c>
    </row>
    <row r="68" spans="1:15" s="122" customFormat="1" ht="20.100000000000001" customHeight="1" thickBot="1" x14ac:dyDescent="0.3">
      <c r="A68" s="118" t="s">
        <v>94</v>
      </c>
      <c r="B68" s="119">
        <v>21393.86</v>
      </c>
      <c r="C68" s="120">
        <v>23629.83</v>
      </c>
      <c r="D68" s="120">
        <v>25728.25</v>
      </c>
      <c r="E68" s="120">
        <v>24724.400000000001</v>
      </c>
      <c r="F68" s="120">
        <v>26041.37</v>
      </c>
      <c r="G68" s="120">
        <v>26469.85</v>
      </c>
      <c r="H68" s="120">
        <v>28072.331000000002</v>
      </c>
      <c r="I68" s="120">
        <v>30197.527999999998</v>
      </c>
      <c r="J68" s="120">
        <v>32847.834999999999</v>
      </c>
      <c r="K68" s="120">
        <v>34595.048999999999</v>
      </c>
      <c r="L68" s="120">
        <v>35224.191999999988</v>
      </c>
      <c r="M68" s="120">
        <v>32859.727000000006</v>
      </c>
      <c r="N68" s="120">
        <v>38543.464999999997</v>
      </c>
      <c r="O68" s="121">
        <v>37387.968999999997</v>
      </c>
    </row>
    <row r="69" spans="1:15" s="2" customFormat="1" ht="6" customHeight="1" x14ac:dyDescent="0.25"/>
    <row r="70" spans="1:15" s="47" customFormat="1" ht="15" customHeight="1" x14ac:dyDescent="0.25">
      <c r="A70" s="179" t="s">
        <v>95</v>
      </c>
      <c r="B70" s="179"/>
      <c r="C70" s="179"/>
      <c r="D70" s="179"/>
      <c r="E70" s="179"/>
      <c r="F70" s="179"/>
      <c r="G70" s="179"/>
      <c r="H70" s="179"/>
      <c r="I70" s="179"/>
      <c r="J70" s="179"/>
      <c r="K70" s="179"/>
      <c r="L70" s="179"/>
      <c r="M70" s="179"/>
      <c r="N70" s="179"/>
      <c r="O70" s="179"/>
    </row>
    <row r="71" spans="1:15" s="2" customFormat="1" ht="6" customHeight="1" x14ac:dyDescent="0.25"/>
    <row r="72" spans="1:15" s="2" customFormat="1" x14ac:dyDescent="0.25"/>
    <row r="73" spans="1:15" s="2" customFormat="1" x14ac:dyDescent="0.25"/>
  </sheetData>
  <mergeCells count="18">
    <mergeCell ref="A1:O1"/>
    <mergeCell ref="A2:O2"/>
    <mergeCell ref="A3:O3"/>
    <mergeCell ref="B5:B6"/>
    <mergeCell ref="C5:C6"/>
    <mergeCell ref="D5:D6"/>
    <mergeCell ref="E5:E6"/>
    <mergeCell ref="F5:F6"/>
    <mergeCell ref="G5:G6"/>
    <mergeCell ref="H5:H6"/>
    <mergeCell ref="O5:O6"/>
    <mergeCell ref="A70:O70"/>
    <mergeCell ref="I5:I6"/>
    <mergeCell ref="J5:J6"/>
    <mergeCell ref="K5:K6"/>
    <mergeCell ref="L5:L6"/>
    <mergeCell ref="M5:M6"/>
    <mergeCell ref="N5:N6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67" orientation="portrait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3"/>
  <sheetViews>
    <sheetView workbookViewId="0">
      <selection activeCell="C75" sqref="C75"/>
    </sheetView>
  </sheetViews>
  <sheetFormatPr defaultColWidth="8" defaultRowHeight="12.75" x14ac:dyDescent="0.2"/>
  <cols>
    <col min="1" max="1" width="20.375" style="1" customWidth="1"/>
    <col min="2" max="15" width="8.625" style="1" customWidth="1"/>
    <col min="16" max="16384" width="8" style="1"/>
  </cols>
  <sheetData>
    <row r="1" spans="1:15" s="94" customFormat="1" ht="30" customHeight="1" x14ac:dyDescent="0.25">
      <c r="A1" s="182" t="s">
        <v>96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</row>
    <row r="2" spans="1:15" s="42" customFormat="1" ht="20.100000000000001" customHeight="1" x14ac:dyDescent="0.25">
      <c r="A2" s="154" t="s">
        <v>86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</row>
    <row r="3" spans="1:15" s="44" customFormat="1" ht="20.100000000000001" customHeight="1" x14ac:dyDescent="0.25">
      <c r="A3" s="155" t="s">
        <v>87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</row>
    <row r="4" spans="1:15" s="46" customFormat="1" ht="8.1" customHeight="1" thickBot="1" x14ac:dyDescent="0.25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</row>
    <row r="5" spans="1:15" s="47" customFormat="1" ht="15" customHeight="1" x14ac:dyDescent="0.25">
      <c r="A5" s="95" t="s">
        <v>88</v>
      </c>
      <c r="B5" s="183">
        <v>1998</v>
      </c>
      <c r="C5" s="180">
        <v>1999</v>
      </c>
      <c r="D5" s="180">
        <v>2000</v>
      </c>
      <c r="E5" s="180">
        <v>2001</v>
      </c>
      <c r="F5" s="180">
        <v>2002</v>
      </c>
      <c r="G5" s="180">
        <v>2003</v>
      </c>
      <c r="H5" s="180">
        <v>2004</v>
      </c>
      <c r="I5" s="180">
        <v>2005</v>
      </c>
      <c r="J5" s="180">
        <v>2006</v>
      </c>
      <c r="K5" s="180">
        <v>2007</v>
      </c>
      <c r="L5" s="180">
        <v>2008</v>
      </c>
      <c r="M5" s="180">
        <v>2009</v>
      </c>
      <c r="N5" s="180">
        <v>2010</v>
      </c>
      <c r="O5" s="177">
        <v>2011</v>
      </c>
    </row>
    <row r="6" spans="1:15" s="47" customFormat="1" ht="15" customHeight="1" thickBot="1" x14ac:dyDescent="0.3">
      <c r="A6" s="96" t="s">
        <v>62</v>
      </c>
      <c r="B6" s="184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78"/>
    </row>
    <row r="7" spans="1:15" s="2" customFormat="1" x14ac:dyDescent="0.25">
      <c r="A7" s="97" t="s">
        <v>3</v>
      </c>
      <c r="B7" s="123">
        <v>104.66200000000001</v>
      </c>
      <c r="C7" s="99">
        <v>103.41800000000001</v>
      </c>
      <c r="D7" s="99">
        <v>106.205</v>
      </c>
      <c r="E7" s="99">
        <v>115.372</v>
      </c>
      <c r="F7" s="99">
        <v>141.84299999999999</v>
      </c>
      <c r="G7" s="99">
        <v>133.00200000000001</v>
      </c>
      <c r="H7" s="99">
        <v>136.16399999999999</v>
      </c>
      <c r="I7" s="99">
        <v>115.589</v>
      </c>
      <c r="J7" s="99">
        <v>125.389</v>
      </c>
      <c r="K7" s="99">
        <v>152.15</v>
      </c>
      <c r="L7" s="99">
        <v>175.953</v>
      </c>
      <c r="M7" s="99">
        <v>171.07599999999999</v>
      </c>
      <c r="N7" s="99">
        <v>185.41</v>
      </c>
      <c r="O7" s="100">
        <v>183.24100000000001</v>
      </c>
    </row>
    <row r="8" spans="1:15" s="2" customFormat="1" x14ac:dyDescent="0.25">
      <c r="A8" s="9" t="s">
        <v>4</v>
      </c>
      <c r="B8" s="124">
        <v>151.631</v>
      </c>
      <c r="C8" s="102">
        <v>153.221</v>
      </c>
      <c r="D8" s="102">
        <v>162.08000000000001</v>
      </c>
      <c r="E8" s="102">
        <v>175.95400000000001</v>
      </c>
      <c r="F8" s="102">
        <v>200.94200000000001</v>
      </c>
      <c r="G8" s="102">
        <v>144.56299999999999</v>
      </c>
      <c r="H8" s="102">
        <v>166.68100000000001</v>
      </c>
      <c r="I8" s="102">
        <v>154.89400000000001</v>
      </c>
      <c r="J8" s="102">
        <v>165.32599999999999</v>
      </c>
      <c r="K8" s="102">
        <v>168.39699999999999</v>
      </c>
      <c r="L8" s="102">
        <v>174.87200000000001</v>
      </c>
      <c r="M8" s="102">
        <v>203.46100000000001</v>
      </c>
      <c r="N8" s="102">
        <v>191.93299999999999</v>
      </c>
      <c r="O8" s="103">
        <v>193.37</v>
      </c>
    </row>
    <row r="9" spans="1:15" s="2" customFormat="1" x14ac:dyDescent="0.25">
      <c r="A9" s="9" t="s">
        <v>5</v>
      </c>
      <c r="B9" s="110" t="s">
        <v>89</v>
      </c>
      <c r="C9" s="102">
        <v>32.959000000000003</v>
      </c>
      <c r="D9" s="102">
        <v>33.68</v>
      </c>
      <c r="E9" s="102">
        <v>31.981000000000002</v>
      </c>
      <c r="F9" s="102">
        <v>31.361999999999998</v>
      </c>
      <c r="G9" s="102">
        <v>33.594000000000001</v>
      </c>
      <c r="H9" s="102">
        <v>32.597999999999999</v>
      </c>
      <c r="I9" s="102">
        <v>31.998999999999999</v>
      </c>
      <c r="J9" s="102">
        <v>33.384</v>
      </c>
      <c r="K9" s="102">
        <v>33.866</v>
      </c>
      <c r="L9" s="102">
        <v>36.344000000000001</v>
      </c>
      <c r="M9" s="102">
        <v>41.933999999999997</v>
      </c>
      <c r="N9" s="102">
        <v>44.994</v>
      </c>
      <c r="O9" s="103">
        <v>44.445999999999998</v>
      </c>
    </row>
    <row r="10" spans="1:15" s="2" customFormat="1" x14ac:dyDescent="0.25">
      <c r="A10" s="9" t="s">
        <v>6</v>
      </c>
      <c r="B10" s="124">
        <v>63.155999999999999</v>
      </c>
      <c r="C10" s="102">
        <v>63.378999999999998</v>
      </c>
      <c r="D10" s="102">
        <v>61.35</v>
      </c>
      <c r="E10" s="102">
        <v>66.462999999999994</v>
      </c>
      <c r="F10" s="102">
        <v>69.679000000000002</v>
      </c>
      <c r="G10" s="102">
        <v>70.918000000000006</v>
      </c>
      <c r="H10" s="102">
        <v>78.122</v>
      </c>
      <c r="I10" s="102">
        <v>79.814999999999998</v>
      </c>
      <c r="J10" s="102">
        <v>80.444999999999993</v>
      </c>
      <c r="K10" s="102">
        <v>79.811999999999998</v>
      </c>
      <c r="L10" s="102">
        <v>95.078000000000003</v>
      </c>
      <c r="M10" s="102">
        <v>99.388000000000005</v>
      </c>
      <c r="N10" s="102">
        <v>99.025000000000006</v>
      </c>
      <c r="O10" s="103">
        <v>96.120999999999995</v>
      </c>
    </row>
    <row r="11" spans="1:15" s="2" customFormat="1" x14ac:dyDescent="0.25">
      <c r="A11" s="9" t="s">
        <v>7</v>
      </c>
      <c r="B11" s="124">
        <v>36.761000000000003</v>
      </c>
      <c r="C11" s="102">
        <v>33.377000000000002</v>
      </c>
      <c r="D11" s="102">
        <v>31.873000000000001</v>
      </c>
      <c r="E11" s="102">
        <v>34.494999999999997</v>
      </c>
      <c r="F11" s="102">
        <v>33.256</v>
      </c>
      <c r="G11" s="102">
        <v>52.35</v>
      </c>
      <c r="H11" s="102">
        <v>59.701999999999998</v>
      </c>
      <c r="I11" s="102">
        <v>60.734999999999999</v>
      </c>
      <c r="J11" s="102">
        <v>61.433999999999997</v>
      </c>
      <c r="K11" s="102">
        <v>60.36</v>
      </c>
      <c r="L11" s="102">
        <v>62.252000000000002</v>
      </c>
      <c r="M11" s="102">
        <v>73.403999999999996</v>
      </c>
      <c r="N11" s="102">
        <v>74.828000000000003</v>
      </c>
      <c r="O11" s="103">
        <v>68.313999999999993</v>
      </c>
    </row>
    <row r="12" spans="1:15" s="2" customFormat="1" x14ac:dyDescent="0.25">
      <c r="A12" s="9" t="s">
        <v>8</v>
      </c>
      <c r="B12" s="124">
        <v>6656.4690000000001</v>
      </c>
      <c r="C12" s="102">
        <v>7013.3549999999996</v>
      </c>
      <c r="D12" s="102">
        <v>6575.1040000000003</v>
      </c>
      <c r="E12" s="102">
        <v>7310.4279999999999</v>
      </c>
      <c r="F12" s="102">
        <v>7475.723</v>
      </c>
      <c r="G12" s="102">
        <v>7734.0519999999997</v>
      </c>
      <c r="H12" s="102">
        <v>8016.951</v>
      </c>
      <c r="I12" s="102">
        <v>8817.7009999999991</v>
      </c>
      <c r="J12" s="102">
        <v>10490.786</v>
      </c>
      <c r="K12" s="102">
        <v>10438.755999999999</v>
      </c>
      <c r="L12" s="102">
        <v>11814.612999999999</v>
      </c>
      <c r="M12" s="102">
        <v>13417.107</v>
      </c>
      <c r="N12" s="102">
        <v>13993.411</v>
      </c>
      <c r="O12" s="103">
        <v>13237.593999999999</v>
      </c>
    </row>
    <row r="13" spans="1:15" s="2" customFormat="1" x14ac:dyDescent="0.25">
      <c r="A13" s="10" t="s">
        <v>9</v>
      </c>
      <c r="B13" s="125" t="s">
        <v>90</v>
      </c>
      <c r="C13" s="106" t="s">
        <v>90</v>
      </c>
      <c r="D13" s="106" t="s">
        <v>90</v>
      </c>
      <c r="E13" s="106" t="s">
        <v>90</v>
      </c>
      <c r="F13" s="106" t="s">
        <v>90</v>
      </c>
      <c r="G13" s="106" t="s">
        <v>90</v>
      </c>
      <c r="H13" s="106"/>
      <c r="I13" s="106"/>
      <c r="J13" s="106"/>
      <c r="K13" s="106"/>
      <c r="L13" s="106"/>
      <c r="M13" s="106"/>
      <c r="N13" s="106"/>
      <c r="O13" s="107"/>
    </row>
    <row r="14" spans="1:15" s="2" customFormat="1" x14ac:dyDescent="0.25">
      <c r="A14" s="9" t="s">
        <v>11</v>
      </c>
      <c r="B14" s="124">
        <v>165.27699999999999</v>
      </c>
      <c r="C14" s="102">
        <v>152.62700000000001</v>
      </c>
      <c r="D14" s="102">
        <v>148.00800000000001</v>
      </c>
      <c r="E14" s="102">
        <v>168.67599999999999</v>
      </c>
      <c r="F14" s="102">
        <v>170.84700000000001</v>
      </c>
      <c r="G14" s="102">
        <v>218.803</v>
      </c>
      <c r="H14" s="102">
        <v>222.76400000000001</v>
      </c>
      <c r="I14" s="102">
        <v>226.08099999999999</v>
      </c>
      <c r="J14" s="102">
        <v>222.04499999999999</v>
      </c>
      <c r="K14" s="102">
        <v>241.16</v>
      </c>
      <c r="L14" s="102">
        <v>305.12900000000002</v>
      </c>
      <c r="M14" s="102">
        <v>289.23899999999998</v>
      </c>
      <c r="N14" s="102">
        <v>248.01599999999999</v>
      </c>
      <c r="O14" s="103">
        <v>238.495</v>
      </c>
    </row>
    <row r="15" spans="1:15" s="2" customFormat="1" x14ac:dyDescent="0.25">
      <c r="A15" s="9" t="s">
        <v>12</v>
      </c>
      <c r="B15" s="124">
        <v>92.277000000000001</v>
      </c>
      <c r="C15" s="102">
        <v>100.11799999999999</v>
      </c>
      <c r="D15" s="102">
        <v>98.114999999999995</v>
      </c>
      <c r="E15" s="102">
        <v>125.331</v>
      </c>
      <c r="F15" s="102">
        <v>143.53399999999999</v>
      </c>
      <c r="G15" s="102">
        <v>134.684</v>
      </c>
      <c r="H15" s="102">
        <v>149.215</v>
      </c>
      <c r="I15" s="102">
        <v>146.14400000000001</v>
      </c>
      <c r="J15" s="102">
        <v>162.453</v>
      </c>
      <c r="K15" s="102">
        <v>170.923</v>
      </c>
      <c r="L15" s="102">
        <v>215.26599999999999</v>
      </c>
      <c r="M15" s="102">
        <v>230.90700000000001</v>
      </c>
      <c r="N15" s="102">
        <v>236.90799999999999</v>
      </c>
      <c r="O15" s="103">
        <v>232.15600000000001</v>
      </c>
    </row>
    <row r="16" spans="1:15" s="2" customFormat="1" x14ac:dyDescent="0.25">
      <c r="A16" s="10" t="s">
        <v>13</v>
      </c>
      <c r="B16" s="125" t="s">
        <v>90</v>
      </c>
      <c r="C16" s="106" t="s">
        <v>90</v>
      </c>
      <c r="D16" s="106" t="s">
        <v>90</v>
      </c>
      <c r="E16" s="106" t="s">
        <v>90</v>
      </c>
      <c r="F16" s="106" t="s">
        <v>90</v>
      </c>
      <c r="G16" s="106" t="s">
        <v>90</v>
      </c>
      <c r="H16" s="106"/>
      <c r="I16" s="106"/>
      <c r="J16" s="106"/>
      <c r="K16" s="106"/>
      <c r="L16" s="106"/>
      <c r="M16" s="106"/>
      <c r="N16" s="106"/>
      <c r="O16" s="107"/>
    </row>
    <row r="17" spans="1:15" s="2" customFormat="1" x14ac:dyDescent="0.25">
      <c r="A17" s="9" t="s">
        <v>14</v>
      </c>
      <c r="B17" s="124">
        <v>325.476</v>
      </c>
      <c r="C17" s="102">
        <v>355.947</v>
      </c>
      <c r="D17" s="102">
        <v>348.83199999999999</v>
      </c>
      <c r="E17" s="102">
        <v>402.834</v>
      </c>
      <c r="F17" s="102">
        <v>456.55900000000003</v>
      </c>
      <c r="G17" s="102">
        <v>483.9</v>
      </c>
      <c r="H17" s="102">
        <v>515.88699999999994</v>
      </c>
      <c r="I17" s="102">
        <v>563.04499999999996</v>
      </c>
      <c r="J17" s="102">
        <v>607.58900000000006</v>
      </c>
      <c r="K17" s="102">
        <v>629.16200000000003</v>
      </c>
      <c r="L17" s="102">
        <v>653.20699999999999</v>
      </c>
      <c r="M17" s="102">
        <v>777.82799999999997</v>
      </c>
      <c r="N17" s="102">
        <v>781.61400000000003</v>
      </c>
      <c r="O17" s="103">
        <v>760.97</v>
      </c>
    </row>
    <row r="18" spans="1:15" s="2" customFormat="1" x14ac:dyDescent="0.25">
      <c r="A18" s="9" t="s">
        <v>15</v>
      </c>
      <c r="B18" s="110" t="s">
        <v>89</v>
      </c>
      <c r="C18" s="108" t="s">
        <v>89</v>
      </c>
      <c r="D18" s="102">
        <v>17.260000000000002</v>
      </c>
      <c r="E18" s="102">
        <v>20.463999999999999</v>
      </c>
      <c r="F18" s="102">
        <v>21.353000000000002</v>
      </c>
      <c r="G18" s="102">
        <v>26.884</v>
      </c>
      <c r="H18" s="102">
        <v>27.347000000000001</v>
      </c>
      <c r="I18" s="102">
        <v>24.97</v>
      </c>
      <c r="J18" s="102">
        <v>28.103999999999999</v>
      </c>
      <c r="K18" s="102">
        <v>32.860999999999997</v>
      </c>
      <c r="L18" s="102">
        <v>34.146999999999998</v>
      </c>
      <c r="M18" s="102">
        <v>34.158000000000001</v>
      </c>
      <c r="N18" s="102">
        <v>29.77</v>
      </c>
      <c r="O18" s="103">
        <v>31.248999999999999</v>
      </c>
    </row>
    <row r="19" spans="1:15" s="2" customFormat="1" x14ac:dyDescent="0.25">
      <c r="A19" s="10" t="s">
        <v>16</v>
      </c>
      <c r="B19" s="125" t="s">
        <v>90</v>
      </c>
      <c r="C19" s="106" t="s">
        <v>90</v>
      </c>
      <c r="D19" s="106" t="s">
        <v>90</v>
      </c>
      <c r="E19" s="106" t="s">
        <v>90</v>
      </c>
      <c r="F19" s="106" t="s">
        <v>90</v>
      </c>
      <c r="G19" s="106" t="s">
        <v>90</v>
      </c>
      <c r="H19" s="106"/>
      <c r="I19" s="106"/>
      <c r="J19" s="106"/>
      <c r="K19" s="106"/>
      <c r="L19" s="106"/>
      <c r="M19" s="106"/>
      <c r="N19" s="106"/>
      <c r="O19" s="107"/>
    </row>
    <row r="20" spans="1:15" s="2" customFormat="1" x14ac:dyDescent="0.25">
      <c r="A20" s="10" t="s">
        <v>17</v>
      </c>
      <c r="B20" s="125" t="s">
        <v>90</v>
      </c>
      <c r="C20" s="106" t="s">
        <v>90</v>
      </c>
      <c r="D20" s="106" t="s">
        <v>90</v>
      </c>
      <c r="E20" s="106" t="s">
        <v>90</v>
      </c>
      <c r="F20" s="106" t="s">
        <v>90</v>
      </c>
      <c r="G20" s="106" t="s">
        <v>90</v>
      </c>
      <c r="H20" s="106"/>
      <c r="I20" s="106"/>
      <c r="J20" s="106"/>
      <c r="K20" s="106"/>
      <c r="L20" s="106"/>
      <c r="M20" s="106"/>
      <c r="N20" s="106"/>
      <c r="O20" s="107"/>
    </row>
    <row r="21" spans="1:15" s="2" customFormat="1" x14ac:dyDescent="0.25">
      <c r="A21" s="10" t="s">
        <v>91</v>
      </c>
      <c r="B21" s="124">
        <v>0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8" t="s">
        <v>89</v>
      </c>
      <c r="J21" s="108" t="s">
        <v>89</v>
      </c>
      <c r="K21" s="108" t="s">
        <v>89</v>
      </c>
      <c r="L21" s="108" t="s">
        <v>89</v>
      </c>
      <c r="M21" s="108" t="s">
        <v>89</v>
      </c>
      <c r="N21" s="108" t="s">
        <v>89</v>
      </c>
      <c r="O21" s="109" t="s">
        <v>89</v>
      </c>
    </row>
    <row r="22" spans="1:15" s="2" customFormat="1" x14ac:dyDescent="0.25">
      <c r="A22" s="9" t="s">
        <v>70</v>
      </c>
      <c r="B22" s="110" t="s">
        <v>89</v>
      </c>
      <c r="C22" s="104" t="s">
        <v>89</v>
      </c>
      <c r="D22" s="104" t="s">
        <v>89</v>
      </c>
      <c r="E22" s="104" t="s">
        <v>89</v>
      </c>
      <c r="F22" s="104" t="s">
        <v>89</v>
      </c>
      <c r="G22" s="104" t="s">
        <v>89</v>
      </c>
      <c r="H22" s="101">
        <v>20.148</v>
      </c>
      <c r="I22" s="102">
        <v>23.507000000000001</v>
      </c>
      <c r="J22" s="102">
        <v>31.527999999999999</v>
      </c>
      <c r="K22" s="102">
        <v>29.350999999999999</v>
      </c>
      <c r="L22" s="102">
        <v>32.988999999999997</v>
      </c>
      <c r="M22" s="102">
        <v>54.683999999999997</v>
      </c>
      <c r="N22" s="102">
        <v>40.734999999999999</v>
      </c>
      <c r="O22" s="103">
        <v>39.396000000000001</v>
      </c>
    </row>
    <row r="23" spans="1:15" s="2" customFormat="1" x14ac:dyDescent="0.25">
      <c r="A23" s="9" t="s">
        <v>75</v>
      </c>
      <c r="B23" s="110" t="s">
        <v>89</v>
      </c>
      <c r="C23" s="104" t="s">
        <v>89</v>
      </c>
      <c r="D23" s="104" t="s">
        <v>89</v>
      </c>
      <c r="E23" s="104" t="s">
        <v>89</v>
      </c>
      <c r="F23" s="104" t="s">
        <v>89</v>
      </c>
      <c r="G23" s="104" t="s">
        <v>89</v>
      </c>
      <c r="H23" s="104" t="s">
        <v>89</v>
      </c>
      <c r="I23" s="104" t="s">
        <v>89</v>
      </c>
      <c r="J23" s="102">
        <v>34.454000000000001</v>
      </c>
      <c r="K23" s="102">
        <v>34.918999999999997</v>
      </c>
      <c r="L23" s="102">
        <v>38.328000000000003</v>
      </c>
      <c r="M23" s="102">
        <v>43.075000000000003</v>
      </c>
      <c r="N23" s="102">
        <v>43.015000000000001</v>
      </c>
      <c r="O23" s="103">
        <v>38.253999999999998</v>
      </c>
    </row>
    <row r="24" spans="1:15" s="2" customFormat="1" x14ac:dyDescent="0.25">
      <c r="A24" s="10" t="s">
        <v>18</v>
      </c>
      <c r="B24" s="125" t="s">
        <v>90</v>
      </c>
      <c r="C24" s="106" t="s">
        <v>90</v>
      </c>
      <c r="D24" s="106" t="s">
        <v>90</v>
      </c>
      <c r="E24" s="106" t="s">
        <v>90</v>
      </c>
      <c r="F24" s="106" t="s">
        <v>90</v>
      </c>
      <c r="G24" s="106" t="s">
        <v>90</v>
      </c>
      <c r="H24" s="106"/>
      <c r="I24" s="106"/>
      <c r="J24" s="106"/>
      <c r="K24" s="106"/>
      <c r="L24" s="106"/>
      <c r="M24" s="106"/>
      <c r="N24" s="106"/>
      <c r="O24" s="107"/>
    </row>
    <row r="25" spans="1:15" s="2" customFormat="1" x14ac:dyDescent="0.25">
      <c r="A25" s="9" t="s">
        <v>19</v>
      </c>
      <c r="B25" s="124">
        <v>103.73099999999999</v>
      </c>
      <c r="C25" s="102">
        <v>109.227</v>
      </c>
      <c r="D25" s="102">
        <v>101.404</v>
      </c>
      <c r="E25" s="102">
        <v>168.85400000000001</v>
      </c>
      <c r="F25" s="102">
        <v>128.09700000000001</v>
      </c>
      <c r="G25" s="102">
        <v>137.64599999999999</v>
      </c>
      <c r="H25" s="102">
        <v>139.95500000000001</v>
      </c>
      <c r="I25" s="102">
        <v>161.09100000000001</v>
      </c>
      <c r="J25" s="102">
        <v>176.28200000000001</v>
      </c>
      <c r="K25" s="102">
        <v>182.35400000000001</v>
      </c>
      <c r="L25" s="102">
        <v>198.03200000000001</v>
      </c>
      <c r="M25" s="102">
        <v>243.328</v>
      </c>
      <c r="N25" s="102">
        <v>248.87200000000001</v>
      </c>
      <c r="O25" s="103">
        <v>289.69600000000003</v>
      </c>
    </row>
    <row r="26" spans="1:15" s="2" customFormat="1" x14ac:dyDescent="0.25">
      <c r="A26" s="9" t="s">
        <v>20</v>
      </c>
      <c r="B26" s="124">
        <v>168.596</v>
      </c>
      <c r="C26" s="102">
        <v>171.85300000000001</v>
      </c>
      <c r="D26" s="102">
        <v>170.7</v>
      </c>
      <c r="E26" s="102">
        <v>179.44200000000001</v>
      </c>
      <c r="F26" s="102">
        <v>211.00800000000001</v>
      </c>
      <c r="G26" s="102">
        <v>223.61600000000001</v>
      </c>
      <c r="H26" s="102">
        <v>238.13900000000001</v>
      </c>
      <c r="I26" s="102">
        <v>241.398</v>
      </c>
      <c r="J26" s="102">
        <v>249.642</v>
      </c>
      <c r="K26" s="102">
        <v>251.03200000000001</v>
      </c>
      <c r="L26" s="102">
        <v>278.27</v>
      </c>
      <c r="M26" s="102">
        <v>302.988</v>
      </c>
      <c r="N26" s="102">
        <v>292.07900000000001</v>
      </c>
      <c r="O26" s="103">
        <v>293.38400000000001</v>
      </c>
    </row>
    <row r="27" spans="1:15" s="2" customFormat="1" x14ac:dyDescent="0.25">
      <c r="A27" s="9" t="s">
        <v>21</v>
      </c>
      <c r="B27" s="124">
        <v>166.03299999999999</v>
      </c>
      <c r="C27" s="102">
        <v>160.86199999999999</v>
      </c>
      <c r="D27" s="102">
        <v>161.12200000000001</v>
      </c>
      <c r="E27" s="102">
        <v>269.93599999999998</v>
      </c>
      <c r="F27" s="102">
        <v>185.88</v>
      </c>
      <c r="G27" s="102">
        <v>203.63200000000001</v>
      </c>
      <c r="H27" s="102">
        <v>233.489</v>
      </c>
      <c r="I27" s="102">
        <v>227.113</v>
      </c>
      <c r="J27" s="102">
        <v>230.30699999999999</v>
      </c>
      <c r="K27" s="102">
        <v>246.24</v>
      </c>
      <c r="L27" s="102">
        <v>236.83199999999999</v>
      </c>
      <c r="M27" s="102">
        <v>304.83499999999998</v>
      </c>
      <c r="N27" s="102">
        <v>307.63299999999998</v>
      </c>
      <c r="O27" s="103">
        <v>265.61099999999999</v>
      </c>
    </row>
    <row r="28" spans="1:15" s="2" customFormat="1" x14ac:dyDescent="0.25">
      <c r="A28" s="9" t="s">
        <v>22</v>
      </c>
      <c r="B28" s="124">
        <v>55.271000000000001</v>
      </c>
      <c r="C28" s="102">
        <v>52.820999999999998</v>
      </c>
      <c r="D28" s="102">
        <v>51.831000000000003</v>
      </c>
      <c r="E28" s="102">
        <v>54.45</v>
      </c>
      <c r="F28" s="102">
        <v>53.673000000000002</v>
      </c>
      <c r="G28" s="102">
        <v>54.494999999999997</v>
      </c>
      <c r="H28" s="102">
        <v>55.709000000000003</v>
      </c>
      <c r="I28" s="102">
        <v>58.347000000000001</v>
      </c>
      <c r="J28" s="102">
        <v>57.29</v>
      </c>
      <c r="K28" s="102">
        <v>54.283000000000001</v>
      </c>
      <c r="L28" s="102">
        <v>58.066000000000003</v>
      </c>
      <c r="M28" s="102">
        <v>66.661000000000001</v>
      </c>
      <c r="N28" s="102">
        <v>66.811999999999998</v>
      </c>
      <c r="O28" s="103">
        <v>70.596000000000004</v>
      </c>
    </row>
    <row r="29" spans="1:15" s="2" customFormat="1" x14ac:dyDescent="0.25">
      <c r="A29" s="9" t="s">
        <v>23</v>
      </c>
      <c r="B29" s="124">
        <v>59.737000000000002</v>
      </c>
      <c r="C29" s="102">
        <v>51.64</v>
      </c>
      <c r="D29" s="102">
        <v>46.265999999999998</v>
      </c>
      <c r="E29" s="102">
        <v>50.536999999999999</v>
      </c>
      <c r="F29" s="102">
        <v>51.481000000000002</v>
      </c>
      <c r="G29" s="102">
        <v>46.877000000000002</v>
      </c>
      <c r="H29" s="102">
        <v>48.305999999999997</v>
      </c>
      <c r="I29" s="102">
        <v>51.505000000000003</v>
      </c>
      <c r="J29" s="102">
        <v>53.777000000000001</v>
      </c>
      <c r="K29" s="102">
        <v>55.222000000000001</v>
      </c>
      <c r="L29" s="102">
        <v>66.206999999999994</v>
      </c>
      <c r="M29" s="102">
        <v>79.591999999999999</v>
      </c>
      <c r="N29" s="102">
        <v>81.718000000000004</v>
      </c>
      <c r="O29" s="103">
        <v>79.98</v>
      </c>
    </row>
    <row r="30" spans="1:15" s="2" customFormat="1" x14ac:dyDescent="0.25">
      <c r="A30" s="9" t="s">
        <v>24</v>
      </c>
      <c r="B30" s="124">
        <v>122.008</v>
      </c>
      <c r="C30" s="102">
        <v>133.78</v>
      </c>
      <c r="D30" s="102">
        <v>114.407</v>
      </c>
      <c r="E30" s="102">
        <v>126.72</v>
      </c>
      <c r="F30" s="102">
        <v>124.643</v>
      </c>
      <c r="G30" s="102">
        <v>126.018</v>
      </c>
      <c r="H30" s="102">
        <v>142.001</v>
      </c>
      <c r="I30" s="102">
        <v>136.51300000000001</v>
      </c>
      <c r="J30" s="102">
        <v>135.85</v>
      </c>
      <c r="K30" s="102">
        <v>131.15600000000001</v>
      </c>
      <c r="L30" s="102">
        <v>138.553</v>
      </c>
      <c r="M30" s="102">
        <v>159.624</v>
      </c>
      <c r="N30" s="102">
        <v>177.66200000000001</v>
      </c>
      <c r="O30" s="103">
        <v>157.09</v>
      </c>
    </row>
    <row r="31" spans="1:15" s="2" customFormat="1" x14ac:dyDescent="0.25">
      <c r="A31" s="9" t="s">
        <v>25</v>
      </c>
      <c r="B31" s="124">
        <v>29.053999999999998</v>
      </c>
      <c r="C31" s="102">
        <v>27.812999999999999</v>
      </c>
      <c r="D31" s="102">
        <v>28.073</v>
      </c>
      <c r="E31" s="102">
        <v>31.716999999999999</v>
      </c>
      <c r="F31" s="102">
        <v>33.438000000000002</v>
      </c>
      <c r="G31" s="102">
        <v>34.287999999999997</v>
      </c>
      <c r="H31" s="102">
        <v>38.911000000000001</v>
      </c>
      <c r="I31" s="102">
        <v>38.517000000000003</v>
      </c>
      <c r="J31" s="102">
        <v>39.732999999999997</v>
      </c>
      <c r="K31" s="102">
        <v>40.658999999999999</v>
      </c>
      <c r="L31" s="102">
        <v>42.195</v>
      </c>
      <c r="M31" s="102">
        <v>46.216999999999999</v>
      </c>
      <c r="N31" s="102">
        <v>46.283999999999999</v>
      </c>
      <c r="O31" s="103">
        <v>50.127000000000002</v>
      </c>
    </row>
    <row r="32" spans="1:15" s="2" customFormat="1" x14ac:dyDescent="0.25">
      <c r="A32" s="10" t="s">
        <v>26</v>
      </c>
      <c r="B32" s="125" t="s">
        <v>90</v>
      </c>
      <c r="C32" s="106" t="s">
        <v>90</v>
      </c>
      <c r="D32" s="106" t="s">
        <v>90</v>
      </c>
      <c r="E32" s="106" t="s">
        <v>90</v>
      </c>
      <c r="F32" s="106" t="s">
        <v>90</v>
      </c>
      <c r="G32" s="106" t="s">
        <v>90</v>
      </c>
      <c r="H32" s="106"/>
      <c r="I32" s="106"/>
      <c r="J32" s="106"/>
      <c r="K32" s="106"/>
      <c r="L32" s="106"/>
      <c r="M32" s="106"/>
      <c r="N32" s="106"/>
      <c r="O32" s="107"/>
    </row>
    <row r="33" spans="1:15" s="2" customFormat="1" x14ac:dyDescent="0.25">
      <c r="A33" s="9" t="s">
        <v>27</v>
      </c>
      <c r="B33" s="124">
        <v>24.114000000000001</v>
      </c>
      <c r="C33" s="102">
        <v>25.893999999999998</v>
      </c>
      <c r="D33" s="102">
        <v>27.132999999999999</v>
      </c>
      <c r="E33" s="102">
        <v>25.65</v>
      </c>
      <c r="F33" s="102">
        <v>24.824000000000002</v>
      </c>
      <c r="G33" s="102">
        <v>24.951000000000001</v>
      </c>
      <c r="H33" s="102">
        <v>30.978999999999999</v>
      </c>
      <c r="I33" s="102">
        <v>31.312000000000001</v>
      </c>
      <c r="J33" s="102">
        <v>27.634</v>
      </c>
      <c r="K33" s="102">
        <v>25.622</v>
      </c>
      <c r="L33" s="102">
        <v>25.266999999999999</v>
      </c>
      <c r="M33" s="102">
        <v>27.75</v>
      </c>
      <c r="N33" s="102">
        <v>29.888999999999999</v>
      </c>
      <c r="O33" s="103">
        <v>30.33</v>
      </c>
    </row>
    <row r="34" spans="1:15" s="2" customFormat="1" x14ac:dyDescent="0.25">
      <c r="A34" s="10" t="s">
        <v>28</v>
      </c>
      <c r="B34" s="125" t="s">
        <v>90</v>
      </c>
      <c r="C34" s="106" t="s">
        <v>90</v>
      </c>
      <c r="D34" s="106" t="s">
        <v>90</v>
      </c>
      <c r="E34" s="106" t="s">
        <v>90</v>
      </c>
      <c r="F34" s="106" t="s">
        <v>90</v>
      </c>
      <c r="G34" s="106" t="s">
        <v>90</v>
      </c>
      <c r="H34" s="106"/>
      <c r="I34" s="106"/>
      <c r="J34" s="106"/>
      <c r="K34" s="106"/>
      <c r="L34" s="106"/>
      <c r="M34" s="106"/>
      <c r="N34" s="106"/>
      <c r="O34" s="107"/>
    </row>
    <row r="35" spans="1:15" s="2" customFormat="1" x14ac:dyDescent="0.25">
      <c r="A35" s="10" t="s">
        <v>29</v>
      </c>
      <c r="B35" s="125" t="s">
        <v>90</v>
      </c>
      <c r="C35" s="106" t="s">
        <v>90</v>
      </c>
      <c r="D35" s="106" t="s">
        <v>90</v>
      </c>
      <c r="E35" s="106" t="s">
        <v>90</v>
      </c>
      <c r="F35" s="106" t="s">
        <v>90</v>
      </c>
      <c r="G35" s="106" t="s">
        <v>90</v>
      </c>
      <c r="H35" s="106"/>
      <c r="I35" s="106"/>
      <c r="J35" s="106"/>
      <c r="K35" s="106"/>
      <c r="L35" s="106"/>
      <c r="M35" s="106"/>
      <c r="N35" s="106"/>
      <c r="O35" s="107"/>
    </row>
    <row r="36" spans="1:15" s="2" customFormat="1" x14ac:dyDescent="0.25">
      <c r="A36" s="9" t="s">
        <v>30</v>
      </c>
      <c r="B36" s="124">
        <v>103.617</v>
      </c>
      <c r="C36" s="102">
        <v>110.212</v>
      </c>
      <c r="D36" s="102">
        <v>109.807</v>
      </c>
      <c r="E36" s="102">
        <v>115.378</v>
      </c>
      <c r="F36" s="102">
        <v>162.214</v>
      </c>
      <c r="G36" s="102">
        <v>121.788</v>
      </c>
      <c r="H36" s="102">
        <v>145.36799999999999</v>
      </c>
      <c r="I36" s="102">
        <v>147.488</v>
      </c>
      <c r="J36" s="102">
        <v>148.483</v>
      </c>
      <c r="K36" s="102">
        <v>147.09800000000001</v>
      </c>
      <c r="L36" s="102">
        <v>182.21799999999999</v>
      </c>
      <c r="M36" s="102">
        <v>196.529</v>
      </c>
      <c r="N36" s="102">
        <v>204.65</v>
      </c>
      <c r="O36" s="103">
        <v>219.11600000000001</v>
      </c>
    </row>
    <row r="37" spans="1:15" s="2" customFormat="1" x14ac:dyDescent="0.25">
      <c r="A37" s="9" t="s">
        <v>31</v>
      </c>
      <c r="B37" s="124">
        <v>0</v>
      </c>
      <c r="C37" s="102">
        <v>0</v>
      </c>
      <c r="D37" s="102">
        <v>0</v>
      </c>
      <c r="E37" s="102">
        <v>0</v>
      </c>
      <c r="F37" s="102">
        <v>0</v>
      </c>
      <c r="G37" s="102">
        <v>0</v>
      </c>
      <c r="H37" s="102">
        <v>0</v>
      </c>
      <c r="I37" s="102">
        <v>0</v>
      </c>
      <c r="J37" s="102">
        <v>0</v>
      </c>
      <c r="K37" s="102">
        <v>0</v>
      </c>
      <c r="L37" s="102">
        <v>0</v>
      </c>
      <c r="M37" s="102">
        <v>0</v>
      </c>
      <c r="N37" s="102">
        <v>0</v>
      </c>
      <c r="O37" s="103">
        <v>0</v>
      </c>
    </row>
    <row r="38" spans="1:15" s="2" customFormat="1" x14ac:dyDescent="0.25">
      <c r="A38" s="9" t="s">
        <v>32</v>
      </c>
      <c r="B38" s="124">
        <v>721.00699999999995</v>
      </c>
      <c r="C38" s="102">
        <v>703.21400000000006</v>
      </c>
      <c r="D38" s="102">
        <v>713.44600000000003</v>
      </c>
      <c r="E38" s="102">
        <v>736.32899999999995</v>
      </c>
      <c r="F38" s="102">
        <v>807.12</v>
      </c>
      <c r="G38" s="102">
        <v>828.24</v>
      </c>
      <c r="H38" s="102">
        <v>879.02300000000002</v>
      </c>
      <c r="I38" s="102">
        <v>969.79</v>
      </c>
      <c r="J38" s="102">
        <v>929.76099999999997</v>
      </c>
      <c r="K38" s="102">
        <v>903.78300000000002</v>
      </c>
      <c r="L38" s="102">
        <v>1087.501</v>
      </c>
      <c r="M38" s="102">
        <v>1207.357</v>
      </c>
      <c r="N38" s="102">
        <v>1231.855</v>
      </c>
      <c r="O38" s="103">
        <v>1244.702</v>
      </c>
    </row>
    <row r="39" spans="1:15" s="2" customFormat="1" x14ac:dyDescent="0.25">
      <c r="A39" s="9" t="s">
        <v>73</v>
      </c>
      <c r="B39" s="110" t="s">
        <v>89</v>
      </c>
      <c r="C39" s="104" t="s">
        <v>89</v>
      </c>
      <c r="D39" s="104" t="s">
        <v>89</v>
      </c>
      <c r="E39" s="104" t="s">
        <v>89</v>
      </c>
      <c r="F39" s="104" t="s">
        <v>89</v>
      </c>
      <c r="G39" s="104" t="s">
        <v>89</v>
      </c>
      <c r="H39" s="104" t="s">
        <v>89</v>
      </c>
      <c r="I39" s="102">
        <v>24.404</v>
      </c>
      <c r="J39" s="102">
        <v>25.88</v>
      </c>
      <c r="K39" s="102">
        <v>26.58</v>
      </c>
      <c r="L39" s="102">
        <v>27.977</v>
      </c>
      <c r="M39" s="102">
        <v>29.795999999999999</v>
      </c>
      <c r="N39" s="102">
        <v>34.332999999999998</v>
      </c>
      <c r="O39" s="103">
        <v>34.154000000000003</v>
      </c>
    </row>
    <row r="40" spans="1:15" s="2" customFormat="1" x14ac:dyDescent="0.25">
      <c r="A40" s="10" t="s">
        <v>33</v>
      </c>
      <c r="B40" s="125" t="s">
        <v>90</v>
      </c>
      <c r="C40" s="106" t="s">
        <v>90</v>
      </c>
      <c r="D40" s="106" t="s">
        <v>90</v>
      </c>
      <c r="E40" s="106" t="s">
        <v>90</v>
      </c>
      <c r="F40" s="106" t="s">
        <v>90</v>
      </c>
      <c r="G40" s="106" t="s">
        <v>90</v>
      </c>
      <c r="H40" s="106"/>
      <c r="I40" s="106"/>
      <c r="J40" s="106"/>
      <c r="K40" s="106"/>
      <c r="L40" s="106"/>
      <c r="M40" s="106"/>
      <c r="N40" s="106"/>
      <c r="O40" s="107"/>
    </row>
    <row r="41" spans="1:15" s="2" customFormat="1" x14ac:dyDescent="0.25">
      <c r="A41" s="9" t="s">
        <v>34</v>
      </c>
      <c r="B41" s="124">
        <v>48.472999999999999</v>
      </c>
      <c r="C41" s="102">
        <v>45.061</v>
      </c>
      <c r="D41" s="102">
        <v>47.600999999999999</v>
      </c>
      <c r="E41" s="102">
        <v>51.972000000000001</v>
      </c>
      <c r="F41" s="102">
        <v>56.005000000000003</v>
      </c>
      <c r="G41" s="102">
        <v>55.807000000000002</v>
      </c>
      <c r="H41" s="102">
        <v>57.731999999999999</v>
      </c>
      <c r="I41" s="102">
        <v>66.813999999999993</v>
      </c>
      <c r="J41" s="102">
        <v>71.831999999999994</v>
      </c>
      <c r="K41" s="102">
        <v>73.936999999999998</v>
      </c>
      <c r="L41" s="102">
        <v>80.076999999999998</v>
      </c>
      <c r="M41" s="102">
        <v>91.652000000000001</v>
      </c>
      <c r="N41" s="102">
        <v>95.748000000000005</v>
      </c>
      <c r="O41" s="103">
        <v>97.682000000000002</v>
      </c>
    </row>
    <row r="42" spans="1:15" s="2" customFormat="1" x14ac:dyDescent="0.25">
      <c r="A42" s="9" t="s">
        <v>35</v>
      </c>
      <c r="B42" s="110" t="s">
        <v>89</v>
      </c>
      <c r="C42" s="108" t="s">
        <v>89</v>
      </c>
      <c r="D42" s="102">
        <v>22.683</v>
      </c>
      <c r="E42" s="102">
        <v>27.36</v>
      </c>
      <c r="F42" s="102">
        <v>29.04</v>
      </c>
      <c r="G42" s="102">
        <v>29.997</v>
      </c>
      <c r="H42" s="102">
        <v>30.756</v>
      </c>
      <c r="I42" s="102">
        <v>29.126000000000001</v>
      </c>
      <c r="J42" s="102">
        <v>30.509</v>
      </c>
      <c r="K42" s="102">
        <v>30.311</v>
      </c>
      <c r="L42" s="102">
        <v>33.183</v>
      </c>
      <c r="M42" s="102">
        <v>40.667999999999999</v>
      </c>
      <c r="N42" s="102">
        <v>39.021999999999998</v>
      </c>
      <c r="O42" s="103">
        <v>40.110999999999997</v>
      </c>
    </row>
    <row r="43" spans="1:15" s="2" customFormat="1" x14ac:dyDescent="0.25">
      <c r="A43" s="9" t="s">
        <v>36</v>
      </c>
      <c r="B43" s="124">
        <v>105.489</v>
      </c>
      <c r="C43" s="102">
        <v>103.566</v>
      </c>
      <c r="D43" s="102">
        <v>102.154</v>
      </c>
      <c r="E43" s="102">
        <v>113.56</v>
      </c>
      <c r="F43" s="102">
        <v>117.185</v>
      </c>
      <c r="G43" s="102">
        <v>118.093</v>
      </c>
      <c r="H43" s="102">
        <v>126.526</v>
      </c>
      <c r="I43" s="102">
        <v>122.07</v>
      </c>
      <c r="J43" s="102">
        <v>128.78200000000001</v>
      </c>
      <c r="K43" s="102">
        <v>129.92599999999999</v>
      </c>
      <c r="L43" s="102">
        <v>143.10499999999999</v>
      </c>
      <c r="M43" s="102">
        <v>162.69900000000001</v>
      </c>
      <c r="N43" s="102">
        <v>171.04599999999999</v>
      </c>
      <c r="O43" s="103">
        <v>165.136</v>
      </c>
    </row>
    <row r="44" spans="1:15" s="2" customFormat="1" x14ac:dyDescent="0.25">
      <c r="A44" s="9" t="s">
        <v>37</v>
      </c>
      <c r="B44" s="124">
        <v>55.759</v>
      </c>
      <c r="C44" s="102">
        <v>48.534999999999997</v>
      </c>
      <c r="D44" s="102">
        <v>52.393000000000001</v>
      </c>
      <c r="E44" s="102">
        <v>57.993000000000002</v>
      </c>
      <c r="F44" s="102">
        <v>61.145000000000003</v>
      </c>
      <c r="G44" s="102">
        <v>79.480999999999995</v>
      </c>
      <c r="H44" s="102">
        <v>88.003</v>
      </c>
      <c r="I44" s="102">
        <v>73.411000000000001</v>
      </c>
      <c r="J44" s="102">
        <v>79.905000000000001</v>
      </c>
      <c r="K44" s="102">
        <v>83.775999999999996</v>
      </c>
      <c r="L44" s="102">
        <v>102.93899999999999</v>
      </c>
      <c r="M44" s="102">
        <v>128.429</v>
      </c>
      <c r="N44" s="102">
        <v>94.082999999999998</v>
      </c>
      <c r="O44" s="103">
        <v>99.896000000000001</v>
      </c>
    </row>
    <row r="45" spans="1:15" s="2" customFormat="1" x14ac:dyDescent="0.25">
      <c r="A45" s="9" t="s">
        <v>38</v>
      </c>
      <c r="B45" s="124">
        <v>131.98099999999999</v>
      </c>
      <c r="C45" s="102">
        <v>123.81399999999999</v>
      </c>
      <c r="D45" s="102">
        <v>122.145</v>
      </c>
      <c r="E45" s="102">
        <v>110.70399999999999</v>
      </c>
      <c r="F45" s="102">
        <v>107.52800000000001</v>
      </c>
      <c r="G45" s="102">
        <v>105.611</v>
      </c>
      <c r="H45" s="102">
        <v>106.282</v>
      </c>
      <c r="I45" s="102">
        <v>115.809</v>
      </c>
      <c r="J45" s="102">
        <v>114.937</v>
      </c>
      <c r="K45" s="102">
        <v>116.512</v>
      </c>
      <c r="L45" s="102">
        <v>135.93899999999999</v>
      </c>
      <c r="M45" s="102">
        <v>148.72499999999999</v>
      </c>
      <c r="N45" s="102">
        <v>147.756</v>
      </c>
      <c r="O45" s="103">
        <v>156.32599999999999</v>
      </c>
    </row>
    <row r="46" spans="1:15" s="2" customFormat="1" x14ac:dyDescent="0.25">
      <c r="A46" s="9" t="s">
        <v>39</v>
      </c>
      <c r="B46" s="124">
        <v>30.853000000000002</v>
      </c>
      <c r="C46" s="102">
        <v>31.402999999999999</v>
      </c>
      <c r="D46" s="102">
        <v>28.736000000000001</v>
      </c>
      <c r="E46" s="102">
        <v>27.902000000000001</v>
      </c>
      <c r="F46" s="102">
        <v>30.863</v>
      </c>
      <c r="G46" s="102">
        <v>32.582000000000001</v>
      </c>
      <c r="H46" s="102">
        <v>34.168999999999997</v>
      </c>
      <c r="I46" s="102">
        <v>45.563000000000002</v>
      </c>
      <c r="J46" s="102">
        <v>41.594000000000001</v>
      </c>
      <c r="K46" s="102">
        <v>34.677</v>
      </c>
      <c r="L46" s="102">
        <v>37.807000000000002</v>
      </c>
      <c r="M46" s="102">
        <v>43.473999999999997</v>
      </c>
      <c r="N46" s="102">
        <v>41.161000000000001</v>
      </c>
      <c r="O46" s="103">
        <v>39.457000000000001</v>
      </c>
    </row>
    <row r="47" spans="1:15" s="13" customFormat="1" x14ac:dyDescent="0.25">
      <c r="A47" s="10" t="s">
        <v>92</v>
      </c>
      <c r="B47" s="110"/>
      <c r="C47" s="104"/>
      <c r="D47" s="104"/>
      <c r="E47" s="104"/>
      <c r="F47" s="104"/>
      <c r="G47" s="104"/>
      <c r="H47" s="104"/>
      <c r="I47" s="106"/>
      <c r="J47" s="106"/>
      <c r="K47" s="106"/>
      <c r="L47" s="106"/>
      <c r="M47" s="106"/>
      <c r="N47" s="106"/>
      <c r="O47" s="107"/>
    </row>
    <row r="48" spans="1:15" s="2" customFormat="1" x14ac:dyDescent="0.25">
      <c r="A48" s="9" t="s">
        <v>71</v>
      </c>
      <c r="B48" s="110" t="s">
        <v>89</v>
      </c>
      <c r="C48" s="104" t="s">
        <v>89</v>
      </c>
      <c r="D48" s="104" t="s">
        <v>89</v>
      </c>
      <c r="E48" s="104" t="s">
        <v>89</v>
      </c>
      <c r="F48" s="104" t="s">
        <v>89</v>
      </c>
      <c r="G48" s="104" t="s">
        <v>89</v>
      </c>
      <c r="H48" s="101">
        <v>49.860999999999997</v>
      </c>
      <c r="I48" s="102">
        <v>51.646999999999998</v>
      </c>
      <c r="J48" s="102">
        <v>51.274999999999999</v>
      </c>
      <c r="K48" s="102">
        <v>52.488</v>
      </c>
      <c r="L48" s="102">
        <v>60.438000000000002</v>
      </c>
      <c r="M48" s="102">
        <v>66.343999999999994</v>
      </c>
      <c r="N48" s="102">
        <v>62.878</v>
      </c>
      <c r="O48" s="103">
        <v>65.805999999999997</v>
      </c>
    </row>
    <row r="49" spans="1:15" s="2" customFormat="1" x14ac:dyDescent="0.25">
      <c r="A49" s="9" t="s">
        <v>41</v>
      </c>
      <c r="B49" s="110" t="s">
        <v>89</v>
      </c>
      <c r="C49" s="102">
        <v>26.085000000000001</v>
      </c>
      <c r="D49" s="102">
        <v>24.975000000000001</v>
      </c>
      <c r="E49" s="102">
        <v>29.138000000000002</v>
      </c>
      <c r="F49" s="102">
        <v>30.471</v>
      </c>
      <c r="G49" s="102">
        <v>34.838999999999999</v>
      </c>
      <c r="H49" s="102">
        <v>35.067999999999998</v>
      </c>
      <c r="I49" s="102">
        <v>35.911999999999999</v>
      </c>
      <c r="J49" s="102">
        <v>43.017000000000003</v>
      </c>
      <c r="K49" s="102">
        <v>44.006</v>
      </c>
      <c r="L49" s="102">
        <v>50.482999999999997</v>
      </c>
      <c r="M49" s="102">
        <v>53.81</v>
      </c>
      <c r="N49" s="102">
        <v>54.372999999999998</v>
      </c>
      <c r="O49" s="103">
        <v>56.331000000000003</v>
      </c>
    </row>
    <row r="50" spans="1:15" s="2" customFormat="1" x14ac:dyDescent="0.25">
      <c r="A50" s="10" t="s">
        <v>42</v>
      </c>
      <c r="B50" s="125" t="s">
        <v>90</v>
      </c>
      <c r="C50" s="106" t="s">
        <v>90</v>
      </c>
      <c r="D50" s="106" t="s">
        <v>90</v>
      </c>
      <c r="E50" s="106" t="s">
        <v>90</v>
      </c>
      <c r="F50" s="106" t="s">
        <v>90</v>
      </c>
      <c r="G50" s="106" t="s">
        <v>90</v>
      </c>
      <c r="H50" s="106"/>
      <c r="I50" s="106"/>
      <c r="J50" s="106"/>
      <c r="K50" s="106"/>
      <c r="L50" s="106"/>
      <c r="M50" s="106"/>
      <c r="N50" s="106"/>
      <c r="O50" s="107"/>
    </row>
    <row r="51" spans="1:15" s="2" customFormat="1" x14ac:dyDescent="0.25">
      <c r="A51" s="9" t="s">
        <v>43</v>
      </c>
      <c r="B51" s="124">
        <v>38.073</v>
      </c>
      <c r="C51" s="102">
        <v>35.856999999999999</v>
      </c>
      <c r="D51" s="102">
        <v>31.504999999999999</v>
      </c>
      <c r="E51" s="102">
        <v>38.765999999999998</v>
      </c>
      <c r="F51" s="102">
        <v>34.86</v>
      </c>
      <c r="G51" s="102">
        <v>42.887</v>
      </c>
      <c r="H51" s="102">
        <v>42.45</v>
      </c>
      <c r="I51" s="102">
        <v>45.491999999999997</v>
      </c>
      <c r="J51" s="102">
        <v>41.610999999999997</v>
      </c>
      <c r="K51" s="102">
        <v>42.097000000000001</v>
      </c>
      <c r="L51" s="102">
        <v>47.4</v>
      </c>
      <c r="M51" s="102">
        <v>57.116</v>
      </c>
      <c r="N51" s="102">
        <v>56.926000000000002</v>
      </c>
      <c r="O51" s="103">
        <v>57.795000000000002</v>
      </c>
    </row>
    <row r="52" spans="1:15" s="2" customFormat="1" x14ac:dyDescent="0.25">
      <c r="A52" s="9" t="s">
        <v>44</v>
      </c>
      <c r="B52" s="124">
        <v>102.452</v>
      </c>
      <c r="C52" s="102">
        <v>104.87</v>
      </c>
      <c r="D52" s="102">
        <v>107.49</v>
      </c>
      <c r="E52" s="102">
        <v>123.238</v>
      </c>
      <c r="F52" s="102">
        <v>134.33099999999999</v>
      </c>
      <c r="G52" s="102">
        <v>128.672</v>
      </c>
      <c r="H52" s="102">
        <v>132.102</v>
      </c>
      <c r="I52" s="102">
        <v>133.029</v>
      </c>
      <c r="J52" s="102">
        <v>144.09399999999999</v>
      </c>
      <c r="K52" s="102">
        <v>153.126</v>
      </c>
      <c r="L52" s="102">
        <v>185.09399999999999</v>
      </c>
      <c r="M52" s="102">
        <v>203.01499999999999</v>
      </c>
      <c r="N52" s="102">
        <v>201.47499999999999</v>
      </c>
      <c r="O52" s="103">
        <v>204.34299999999999</v>
      </c>
    </row>
    <row r="53" spans="1:15" s="2" customFormat="1" x14ac:dyDescent="0.25">
      <c r="A53" s="9" t="s">
        <v>45</v>
      </c>
      <c r="B53" s="124">
        <v>121.395</v>
      </c>
      <c r="C53" s="102">
        <v>128.97499999999999</v>
      </c>
      <c r="D53" s="102">
        <v>175.09700000000001</v>
      </c>
      <c r="E53" s="102">
        <v>203.30199999999999</v>
      </c>
      <c r="F53" s="102">
        <v>157.30500000000001</v>
      </c>
      <c r="G53" s="102">
        <v>199.11199999999999</v>
      </c>
      <c r="H53" s="102">
        <v>195.542</v>
      </c>
      <c r="I53" s="102">
        <v>200.00299999999999</v>
      </c>
      <c r="J53" s="102">
        <v>254.124</v>
      </c>
      <c r="K53" s="102">
        <v>240.09800000000001</v>
      </c>
      <c r="L53" s="102">
        <v>213.7</v>
      </c>
      <c r="M53" s="102">
        <v>286.33300000000003</v>
      </c>
      <c r="N53" s="102">
        <v>242.084</v>
      </c>
      <c r="O53" s="103">
        <v>242.40700000000001</v>
      </c>
    </row>
    <row r="54" spans="1:15" s="2" customFormat="1" x14ac:dyDescent="0.25">
      <c r="A54" s="9" t="s">
        <v>46</v>
      </c>
      <c r="B54" s="124">
        <v>58.798000000000002</v>
      </c>
      <c r="C54" s="102">
        <v>52.658000000000001</v>
      </c>
      <c r="D54" s="102">
        <v>72.260000000000005</v>
      </c>
      <c r="E54" s="102">
        <v>75.986999999999995</v>
      </c>
      <c r="F54" s="102">
        <v>76.082999999999998</v>
      </c>
      <c r="G54" s="102">
        <v>74.456000000000003</v>
      </c>
      <c r="H54" s="102">
        <v>73.173000000000002</v>
      </c>
      <c r="I54" s="102">
        <v>84.254000000000005</v>
      </c>
      <c r="J54" s="102">
        <v>72.885000000000005</v>
      </c>
      <c r="K54" s="102">
        <v>69.378</v>
      </c>
      <c r="L54" s="102">
        <v>76.930000000000007</v>
      </c>
      <c r="M54" s="102">
        <v>85.554000000000002</v>
      </c>
      <c r="N54" s="102">
        <v>85.281999999999996</v>
      </c>
      <c r="O54" s="103">
        <v>88.897000000000006</v>
      </c>
    </row>
    <row r="55" spans="1:15" s="2" customFormat="1" x14ac:dyDescent="0.25">
      <c r="A55" s="9" t="s">
        <v>47</v>
      </c>
      <c r="B55" s="124">
        <v>79.25</v>
      </c>
      <c r="C55" s="102">
        <v>74.378</v>
      </c>
      <c r="D55" s="102">
        <v>74.626000000000005</v>
      </c>
      <c r="E55" s="102">
        <v>84.721000000000004</v>
      </c>
      <c r="F55" s="102">
        <v>75.025000000000006</v>
      </c>
      <c r="G55" s="102">
        <v>87.304000000000002</v>
      </c>
      <c r="H55" s="102">
        <v>93.602999999999994</v>
      </c>
      <c r="I55" s="102">
        <v>94.581000000000003</v>
      </c>
      <c r="J55" s="102">
        <v>96.406000000000006</v>
      </c>
      <c r="K55" s="102">
        <v>95.611000000000004</v>
      </c>
      <c r="L55" s="102">
        <v>109.675</v>
      </c>
      <c r="M55" s="102">
        <v>111.93600000000001</v>
      </c>
      <c r="N55" s="102">
        <v>118.592</v>
      </c>
      <c r="O55" s="103">
        <v>110.411</v>
      </c>
    </row>
    <row r="56" spans="1:15" s="2" customFormat="1" x14ac:dyDescent="0.25">
      <c r="A56" s="9" t="s">
        <v>48</v>
      </c>
      <c r="B56" s="124">
        <v>36.058</v>
      </c>
      <c r="C56" s="102">
        <v>33.232999999999997</v>
      </c>
      <c r="D56" s="102">
        <v>33.749000000000002</v>
      </c>
      <c r="E56" s="102">
        <v>38.950000000000003</v>
      </c>
      <c r="F56" s="102">
        <v>49.131999999999998</v>
      </c>
      <c r="G56" s="102">
        <v>45.597999999999999</v>
      </c>
      <c r="H56" s="102">
        <v>47.383000000000003</v>
      </c>
      <c r="I56" s="102">
        <v>45.719000000000001</v>
      </c>
      <c r="J56" s="102">
        <v>45.567999999999998</v>
      </c>
      <c r="K56" s="102">
        <v>43.433999999999997</v>
      </c>
      <c r="L56" s="102">
        <v>48.534999999999997</v>
      </c>
      <c r="M56" s="102">
        <v>49.896000000000001</v>
      </c>
      <c r="N56" s="102">
        <v>50.643000000000001</v>
      </c>
      <c r="O56" s="103">
        <v>50.192</v>
      </c>
    </row>
    <row r="57" spans="1:15" s="2" customFormat="1" x14ac:dyDescent="0.25">
      <c r="A57" s="9" t="s">
        <v>93</v>
      </c>
      <c r="B57" s="124">
        <v>29.012</v>
      </c>
      <c r="C57" s="102">
        <v>28.952000000000002</v>
      </c>
      <c r="D57" s="102">
        <v>27.481999999999999</v>
      </c>
      <c r="E57" s="102">
        <v>29.405000000000001</v>
      </c>
      <c r="F57" s="102">
        <v>31.440999999999999</v>
      </c>
      <c r="G57" s="102">
        <v>31.853000000000002</v>
      </c>
      <c r="H57" s="102">
        <v>33.68</v>
      </c>
      <c r="I57" s="102">
        <v>37.042999999999999</v>
      </c>
      <c r="J57" s="102">
        <v>34.94</v>
      </c>
      <c r="K57" s="102">
        <v>36.393000000000001</v>
      </c>
      <c r="L57" s="102">
        <v>39.564</v>
      </c>
      <c r="M57" s="102">
        <v>42.862000000000002</v>
      </c>
      <c r="N57" s="102">
        <v>46.476999999999997</v>
      </c>
      <c r="O57" s="103">
        <v>45.133000000000003</v>
      </c>
    </row>
    <row r="58" spans="1:15" s="2" customFormat="1" x14ac:dyDescent="0.25">
      <c r="A58" s="9" t="s">
        <v>50</v>
      </c>
      <c r="B58" s="124">
        <v>71.722999999999999</v>
      </c>
      <c r="C58" s="102">
        <v>67.867999999999995</v>
      </c>
      <c r="D58" s="102">
        <v>67.361000000000004</v>
      </c>
      <c r="E58" s="102">
        <v>76.760000000000005</v>
      </c>
      <c r="F58" s="102">
        <v>79.040000000000006</v>
      </c>
      <c r="G58" s="102">
        <v>86.807000000000002</v>
      </c>
      <c r="H58" s="102">
        <v>85.813999999999993</v>
      </c>
      <c r="I58" s="102">
        <v>92.492999999999995</v>
      </c>
      <c r="J58" s="102">
        <v>97.548000000000002</v>
      </c>
      <c r="K58" s="102">
        <v>97.150999999999996</v>
      </c>
      <c r="L58" s="102">
        <v>105.047</v>
      </c>
      <c r="M58" s="102">
        <v>112.143</v>
      </c>
      <c r="N58" s="102">
        <v>116.166</v>
      </c>
      <c r="O58" s="103">
        <v>112.32</v>
      </c>
    </row>
    <row r="59" spans="1:15" s="2" customFormat="1" x14ac:dyDescent="0.25">
      <c r="A59" s="9" t="s">
        <v>51</v>
      </c>
      <c r="B59" s="124">
        <v>224.58099999999999</v>
      </c>
      <c r="C59" s="102">
        <v>205.82400000000001</v>
      </c>
      <c r="D59" s="102">
        <v>202.32599999999999</v>
      </c>
      <c r="E59" s="102">
        <v>225.50899999999999</v>
      </c>
      <c r="F59" s="102">
        <v>263.39</v>
      </c>
      <c r="G59" s="102">
        <v>303.678</v>
      </c>
      <c r="H59" s="102">
        <v>336.91899999999998</v>
      </c>
      <c r="I59" s="102">
        <v>334.78500000000003</v>
      </c>
      <c r="J59" s="102">
        <v>370.86399999999998</v>
      </c>
      <c r="K59" s="102">
        <v>356.47899999999998</v>
      </c>
      <c r="L59" s="102">
        <v>374.47300000000001</v>
      </c>
      <c r="M59" s="102">
        <v>430.762</v>
      </c>
      <c r="N59" s="102">
        <v>426.93700000000001</v>
      </c>
      <c r="O59" s="103">
        <v>408.77699999999999</v>
      </c>
    </row>
    <row r="60" spans="1:15" s="2" customFormat="1" x14ac:dyDescent="0.25">
      <c r="A60" s="9" t="s">
        <v>52</v>
      </c>
      <c r="B60" s="124">
        <v>277.678</v>
      </c>
      <c r="C60" s="102">
        <v>275.37200000000001</v>
      </c>
      <c r="D60" s="102">
        <v>298.779</v>
      </c>
      <c r="E60" s="102">
        <v>329.89299999999997</v>
      </c>
      <c r="F60" s="102">
        <v>371.166</v>
      </c>
      <c r="G60" s="102">
        <v>385.01</v>
      </c>
      <c r="H60" s="102">
        <v>415.42700000000002</v>
      </c>
      <c r="I60" s="102">
        <v>437.01299999999998</v>
      </c>
      <c r="J60" s="102">
        <v>451.512</v>
      </c>
      <c r="K60" s="102">
        <v>470.85899999999998</v>
      </c>
      <c r="L60" s="102">
        <v>504.76900000000001</v>
      </c>
      <c r="M60" s="102">
        <v>557.56899999999996</v>
      </c>
      <c r="N60" s="102">
        <v>607.89599999999996</v>
      </c>
      <c r="O60" s="103">
        <v>616.61599999999999</v>
      </c>
    </row>
    <row r="61" spans="1:15" s="2" customFormat="1" x14ac:dyDescent="0.25">
      <c r="A61" s="9" t="s">
        <v>53</v>
      </c>
      <c r="B61" s="124">
        <v>88.432000000000002</v>
      </c>
      <c r="C61" s="102">
        <v>72.316999999999993</v>
      </c>
      <c r="D61" s="102">
        <v>69.055000000000007</v>
      </c>
      <c r="E61" s="102">
        <v>73.832999999999998</v>
      </c>
      <c r="F61" s="102">
        <v>78.251999999999995</v>
      </c>
      <c r="G61" s="102">
        <v>73.555999999999997</v>
      </c>
      <c r="H61" s="102">
        <v>75.150000000000006</v>
      </c>
      <c r="I61" s="102">
        <v>79.837999999999994</v>
      </c>
      <c r="J61" s="102">
        <v>83.59</v>
      </c>
      <c r="K61" s="102">
        <v>80.260999999999996</v>
      </c>
      <c r="L61" s="102">
        <v>85.486000000000004</v>
      </c>
      <c r="M61" s="102">
        <v>103.42400000000001</v>
      </c>
      <c r="N61" s="102">
        <v>103.44199999999999</v>
      </c>
      <c r="O61" s="103">
        <v>100.345</v>
      </c>
    </row>
    <row r="62" spans="1:15" s="2" customFormat="1" x14ac:dyDescent="0.25">
      <c r="A62" s="9" t="s">
        <v>54</v>
      </c>
      <c r="B62" s="124">
        <v>33.792000000000002</v>
      </c>
      <c r="C62" s="102">
        <v>38.262999999999998</v>
      </c>
      <c r="D62" s="102">
        <v>31.631</v>
      </c>
      <c r="E62" s="102">
        <v>39.575000000000003</v>
      </c>
      <c r="F62" s="102">
        <v>36.734999999999999</v>
      </c>
      <c r="G62" s="102">
        <v>37.505000000000003</v>
      </c>
      <c r="H62" s="102">
        <v>40.055999999999997</v>
      </c>
      <c r="I62" s="102">
        <v>37.732999999999997</v>
      </c>
      <c r="J62" s="102">
        <v>39.704999999999998</v>
      </c>
      <c r="K62" s="102">
        <v>40.563000000000002</v>
      </c>
      <c r="L62" s="102">
        <v>39.503999999999998</v>
      </c>
      <c r="M62" s="102">
        <v>45.204999999999998</v>
      </c>
      <c r="N62" s="102">
        <v>51.671999999999997</v>
      </c>
      <c r="O62" s="103">
        <v>49.323</v>
      </c>
    </row>
    <row r="63" spans="1:15" s="2" customFormat="1" x14ac:dyDescent="0.25">
      <c r="A63" s="9" t="s">
        <v>55</v>
      </c>
      <c r="B63" s="124">
        <v>110.90300000000001</v>
      </c>
      <c r="C63" s="102">
        <v>109.59399999999999</v>
      </c>
      <c r="D63" s="102">
        <v>111.10899999999999</v>
      </c>
      <c r="E63" s="102">
        <v>117.593</v>
      </c>
      <c r="F63" s="102">
        <v>126.04</v>
      </c>
      <c r="G63" s="102">
        <v>135.55699999999999</v>
      </c>
      <c r="H63" s="102">
        <v>143.84100000000001</v>
      </c>
      <c r="I63" s="102">
        <v>151.11699999999999</v>
      </c>
      <c r="J63" s="102">
        <v>160.48400000000001</v>
      </c>
      <c r="K63" s="102">
        <v>151.31299999999999</v>
      </c>
      <c r="L63" s="102">
        <v>182.11099999999999</v>
      </c>
      <c r="M63" s="102">
        <v>188.80500000000001</v>
      </c>
      <c r="N63" s="102">
        <v>195.654</v>
      </c>
      <c r="O63" s="103">
        <v>202.97499999999999</v>
      </c>
    </row>
    <row r="64" spans="1:15" s="2" customFormat="1" x14ac:dyDescent="0.25">
      <c r="A64" s="10" t="s">
        <v>56</v>
      </c>
      <c r="B64" s="125" t="s">
        <v>90</v>
      </c>
      <c r="C64" s="106" t="s">
        <v>90</v>
      </c>
      <c r="D64" s="106" t="s">
        <v>90</v>
      </c>
      <c r="E64" s="106" t="s">
        <v>90</v>
      </c>
      <c r="F64" s="106" t="s">
        <v>90</v>
      </c>
      <c r="G64" s="106" t="s">
        <v>90</v>
      </c>
      <c r="H64" s="106"/>
      <c r="I64" s="106"/>
      <c r="J64" s="106"/>
      <c r="K64" s="106"/>
      <c r="L64" s="106"/>
      <c r="M64" s="106"/>
      <c r="N64" s="106"/>
      <c r="O64" s="107"/>
    </row>
    <row r="65" spans="1:15" s="2" customFormat="1" x14ac:dyDescent="0.25">
      <c r="A65" s="9" t="s">
        <v>57</v>
      </c>
      <c r="B65" s="124">
        <v>99.843000000000004</v>
      </c>
      <c r="C65" s="102">
        <v>90.256</v>
      </c>
      <c r="D65" s="102">
        <v>86.075999999999993</v>
      </c>
      <c r="E65" s="102">
        <v>89.814999999999998</v>
      </c>
      <c r="F65" s="102">
        <v>89.468000000000004</v>
      </c>
      <c r="G65" s="102">
        <v>94.25</v>
      </c>
      <c r="H65" s="102">
        <v>95.335999999999999</v>
      </c>
      <c r="I65" s="102">
        <v>96.337000000000003</v>
      </c>
      <c r="J65" s="102">
        <v>104.521</v>
      </c>
      <c r="K65" s="102">
        <v>99.734999999999999</v>
      </c>
      <c r="L65" s="102">
        <v>100.587</v>
      </c>
      <c r="M65" s="102">
        <v>125.42100000000001</v>
      </c>
      <c r="N65" s="102">
        <v>109.97799999999999</v>
      </c>
      <c r="O65" s="103">
        <v>107.261</v>
      </c>
    </row>
    <row r="66" spans="1:15" s="2" customFormat="1" x14ac:dyDescent="0.25">
      <c r="A66" s="16" t="s">
        <v>58</v>
      </c>
      <c r="B66" s="126">
        <v>167.85</v>
      </c>
      <c r="C66" s="112">
        <v>170.83500000000001</v>
      </c>
      <c r="D66" s="112">
        <v>173.15</v>
      </c>
      <c r="E66" s="112">
        <v>196.56399999999999</v>
      </c>
      <c r="F66" s="112">
        <v>206.74600000000001</v>
      </c>
      <c r="G66" s="112">
        <v>219.631</v>
      </c>
      <c r="H66" s="112">
        <v>236.92400000000001</v>
      </c>
      <c r="I66" s="112">
        <v>244.791</v>
      </c>
      <c r="J66" s="112">
        <v>249.119</v>
      </c>
      <c r="K66" s="112">
        <v>298.20100000000002</v>
      </c>
      <c r="L66" s="112">
        <v>322.286</v>
      </c>
      <c r="M66" s="112">
        <v>318.892</v>
      </c>
      <c r="N66" s="112">
        <v>353.78100000000001</v>
      </c>
      <c r="O66" s="113">
        <v>328.84300000000002</v>
      </c>
    </row>
    <row r="67" spans="1:15" s="2" customFormat="1" ht="13.5" thickBot="1" x14ac:dyDescent="0.3">
      <c r="A67" s="114" t="s">
        <v>59</v>
      </c>
      <c r="B67" s="127">
        <v>505.52800000000002</v>
      </c>
      <c r="C67" s="116">
        <v>406.12799999999999</v>
      </c>
      <c r="D67" s="116">
        <v>351.56200000000001</v>
      </c>
      <c r="E67" s="116">
        <v>370.173</v>
      </c>
      <c r="F67" s="116">
        <v>396.28300000000002</v>
      </c>
      <c r="G67" s="116">
        <v>401.78399999999999</v>
      </c>
      <c r="H67" s="116">
        <v>349.21199999999999</v>
      </c>
      <c r="I67" s="116">
        <v>339.06700000000001</v>
      </c>
      <c r="J67" s="116">
        <v>314.30599999999998</v>
      </c>
      <c r="K67" s="116">
        <v>303.01400000000001</v>
      </c>
      <c r="L67" s="116">
        <v>1013.176</v>
      </c>
      <c r="M67" s="116">
        <v>347.15800000000002</v>
      </c>
      <c r="N67" s="116">
        <v>337.38600000000002</v>
      </c>
      <c r="O67" s="117">
        <v>323.74799999999999</v>
      </c>
    </row>
    <row r="68" spans="1:15" s="122" customFormat="1" ht="20.100000000000001" customHeight="1" thickBot="1" x14ac:dyDescent="0.3">
      <c r="A68" s="118" t="s">
        <v>94</v>
      </c>
      <c r="B68" s="119">
        <v>11566.8</v>
      </c>
      <c r="C68" s="120">
        <v>11829.56</v>
      </c>
      <c r="D68" s="120">
        <v>11420.64</v>
      </c>
      <c r="E68" s="120">
        <v>12743.72</v>
      </c>
      <c r="F68" s="120">
        <v>13165.01</v>
      </c>
      <c r="G68" s="120">
        <v>13638.37</v>
      </c>
      <c r="H68" s="120">
        <v>14302.467999999999</v>
      </c>
      <c r="I68" s="120">
        <v>15325.605</v>
      </c>
      <c r="J68" s="120">
        <v>17240.704000000002</v>
      </c>
      <c r="K68" s="120">
        <v>17279.091999999993</v>
      </c>
      <c r="L68" s="120">
        <v>18045.252000000004</v>
      </c>
      <c r="M68" s="120">
        <v>21902.83</v>
      </c>
      <c r="N68" s="120">
        <v>22501.9</v>
      </c>
      <c r="O68" s="121">
        <v>21668.526000000002</v>
      </c>
    </row>
    <row r="69" spans="1:15" s="2" customFormat="1" ht="6" customHeight="1" x14ac:dyDescent="0.25"/>
    <row r="70" spans="1:15" s="47" customFormat="1" ht="15" customHeight="1" x14ac:dyDescent="0.25">
      <c r="A70" s="179" t="s">
        <v>97</v>
      </c>
      <c r="B70" s="179"/>
      <c r="C70" s="179"/>
      <c r="D70" s="179"/>
      <c r="E70" s="179"/>
      <c r="F70" s="179"/>
      <c r="G70" s="179"/>
      <c r="H70" s="179"/>
      <c r="I70" s="179"/>
      <c r="J70" s="179"/>
      <c r="K70" s="179"/>
      <c r="L70" s="179"/>
      <c r="M70" s="179"/>
      <c r="N70" s="179"/>
      <c r="O70" s="179"/>
    </row>
    <row r="71" spans="1:15" s="2" customFormat="1" ht="6" customHeight="1" x14ac:dyDescent="0.25"/>
    <row r="72" spans="1:15" s="2" customFormat="1" x14ac:dyDescent="0.25"/>
    <row r="73" spans="1:15" s="2" customFormat="1" x14ac:dyDescent="0.25"/>
  </sheetData>
  <mergeCells count="18">
    <mergeCell ref="A1:O1"/>
    <mergeCell ref="A2:O2"/>
    <mergeCell ref="A3:O3"/>
    <mergeCell ref="B5:B6"/>
    <mergeCell ref="C5:C6"/>
    <mergeCell ref="D5:D6"/>
    <mergeCell ref="E5:E6"/>
    <mergeCell ref="F5:F6"/>
    <mergeCell ref="G5:G6"/>
    <mergeCell ref="H5:H6"/>
    <mergeCell ref="O5:O6"/>
    <mergeCell ref="A70:O70"/>
    <mergeCell ref="I5:I6"/>
    <mergeCell ref="J5:J6"/>
    <mergeCell ref="K5:K6"/>
    <mergeCell ref="L5:L6"/>
    <mergeCell ref="M5:M6"/>
    <mergeCell ref="N5:N6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67" orientation="portrait" horizont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workbookViewId="0">
      <selection activeCell="C75" sqref="C75"/>
    </sheetView>
  </sheetViews>
  <sheetFormatPr defaultColWidth="8" defaultRowHeight="12.75" x14ac:dyDescent="0.2"/>
  <cols>
    <col min="1" max="1" width="20.375" style="1" customWidth="1"/>
    <col min="2" max="15" width="7.125" style="144" customWidth="1"/>
    <col min="16" max="16384" width="8" style="1"/>
  </cols>
  <sheetData>
    <row r="1" spans="1:15" s="94" customFormat="1" ht="30" customHeight="1" x14ac:dyDescent="0.25">
      <c r="A1" s="182" t="s">
        <v>98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</row>
    <row r="2" spans="1:15" s="42" customFormat="1" ht="20.100000000000001" customHeight="1" x14ac:dyDescent="0.25">
      <c r="A2" s="154" t="s">
        <v>99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</row>
    <row r="3" spans="1:15" s="44" customFormat="1" ht="20.100000000000001" customHeight="1" x14ac:dyDescent="0.25">
      <c r="A3" s="186" t="s">
        <v>87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</row>
    <row r="4" spans="1:15" s="46" customFormat="1" ht="8.1" customHeight="1" thickBot="1" x14ac:dyDescent="0.25">
      <c r="A4" s="45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</row>
    <row r="5" spans="1:15" s="47" customFormat="1" ht="15" customHeight="1" x14ac:dyDescent="0.25">
      <c r="A5" s="95" t="s">
        <v>88</v>
      </c>
      <c r="B5" s="183">
        <v>1998</v>
      </c>
      <c r="C5" s="180">
        <v>1999</v>
      </c>
      <c r="D5" s="180">
        <v>2000</v>
      </c>
      <c r="E5" s="180">
        <v>2001</v>
      </c>
      <c r="F5" s="180">
        <v>2002</v>
      </c>
      <c r="G5" s="180">
        <v>2003</v>
      </c>
      <c r="H5" s="180" t="s">
        <v>100</v>
      </c>
      <c r="I5" s="180" t="s">
        <v>101</v>
      </c>
      <c r="J5" s="180" t="s">
        <v>102</v>
      </c>
      <c r="K5" s="180" t="s">
        <v>103</v>
      </c>
      <c r="L5" s="180">
        <v>2008</v>
      </c>
      <c r="M5" s="180">
        <v>2009</v>
      </c>
      <c r="N5" s="180">
        <v>2010</v>
      </c>
      <c r="O5" s="177">
        <v>2011</v>
      </c>
    </row>
    <row r="6" spans="1:15" s="47" customFormat="1" ht="15" customHeight="1" thickBot="1" x14ac:dyDescent="0.3">
      <c r="A6" s="96" t="s">
        <v>62</v>
      </c>
      <c r="B6" s="184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78"/>
    </row>
    <row r="7" spans="1:15" s="2" customFormat="1" x14ac:dyDescent="0.25">
      <c r="A7" s="97" t="s">
        <v>3</v>
      </c>
      <c r="B7" s="129">
        <v>6</v>
      </c>
      <c r="C7" s="130">
        <v>6</v>
      </c>
      <c r="D7" s="130">
        <v>6</v>
      </c>
      <c r="E7" s="130">
        <v>6</v>
      </c>
      <c r="F7" s="130">
        <v>6</v>
      </c>
      <c r="G7" s="130">
        <v>6</v>
      </c>
      <c r="H7" s="130">
        <v>7</v>
      </c>
      <c r="I7" s="130">
        <v>8</v>
      </c>
      <c r="J7" s="130">
        <v>8</v>
      </c>
      <c r="K7" s="130">
        <v>8</v>
      </c>
      <c r="L7" s="130">
        <v>8</v>
      </c>
      <c r="M7" s="130">
        <v>9</v>
      </c>
      <c r="N7" s="130">
        <v>9</v>
      </c>
      <c r="O7" s="131">
        <v>9</v>
      </c>
    </row>
    <row r="8" spans="1:15" s="2" customFormat="1" x14ac:dyDescent="0.25">
      <c r="A8" s="9" t="s">
        <v>4</v>
      </c>
      <c r="B8" s="132">
        <v>7</v>
      </c>
      <c r="C8" s="133">
        <v>8</v>
      </c>
      <c r="D8" s="133">
        <v>8</v>
      </c>
      <c r="E8" s="133">
        <v>9</v>
      </c>
      <c r="F8" s="133">
        <v>9</v>
      </c>
      <c r="G8" s="133">
        <v>9</v>
      </c>
      <c r="H8" s="133">
        <v>9</v>
      </c>
      <c r="I8" s="133">
        <v>9</v>
      </c>
      <c r="J8" s="133">
        <v>10</v>
      </c>
      <c r="K8" s="133">
        <v>10</v>
      </c>
      <c r="L8" s="133">
        <v>11</v>
      </c>
      <c r="M8" s="133">
        <v>11</v>
      </c>
      <c r="N8" s="133">
        <v>10</v>
      </c>
      <c r="O8" s="134">
        <v>10</v>
      </c>
    </row>
    <row r="9" spans="1:15" s="2" customFormat="1" x14ac:dyDescent="0.25">
      <c r="A9" s="9" t="s">
        <v>5</v>
      </c>
      <c r="B9" s="132">
        <v>2</v>
      </c>
      <c r="C9" s="133">
        <v>3</v>
      </c>
      <c r="D9" s="133">
        <v>3</v>
      </c>
      <c r="E9" s="133">
        <v>3</v>
      </c>
      <c r="F9" s="133">
        <v>3</v>
      </c>
      <c r="G9" s="133">
        <v>3</v>
      </c>
      <c r="H9" s="133">
        <v>3</v>
      </c>
      <c r="I9" s="133">
        <v>3</v>
      </c>
      <c r="J9" s="133">
        <v>3</v>
      </c>
      <c r="K9" s="133">
        <v>3</v>
      </c>
      <c r="L9" s="133">
        <v>3</v>
      </c>
      <c r="M9" s="133">
        <v>3</v>
      </c>
      <c r="N9" s="133">
        <v>3</v>
      </c>
      <c r="O9" s="134">
        <v>3</v>
      </c>
    </row>
    <row r="10" spans="1:15" s="2" customFormat="1" x14ac:dyDescent="0.25">
      <c r="A10" s="9" t="s">
        <v>6</v>
      </c>
      <c r="B10" s="132">
        <v>3</v>
      </c>
      <c r="C10" s="133">
        <v>5</v>
      </c>
      <c r="D10" s="133">
        <v>5</v>
      </c>
      <c r="E10" s="133">
        <v>5</v>
      </c>
      <c r="F10" s="133">
        <v>6</v>
      </c>
      <c r="G10" s="133">
        <v>6</v>
      </c>
      <c r="H10" s="133">
        <v>6</v>
      </c>
      <c r="I10" s="133">
        <v>6</v>
      </c>
      <c r="J10" s="133">
        <v>6</v>
      </c>
      <c r="K10" s="133">
        <v>6</v>
      </c>
      <c r="L10" s="133">
        <v>7</v>
      </c>
      <c r="M10" s="133">
        <v>7</v>
      </c>
      <c r="N10" s="133">
        <v>8</v>
      </c>
      <c r="O10" s="134">
        <v>8</v>
      </c>
    </row>
    <row r="11" spans="1:15" s="2" customFormat="1" x14ac:dyDescent="0.25">
      <c r="A11" s="9" t="s">
        <v>7</v>
      </c>
      <c r="B11" s="132">
        <v>3</v>
      </c>
      <c r="C11" s="133">
        <v>3</v>
      </c>
      <c r="D11" s="133">
        <v>3</v>
      </c>
      <c r="E11" s="133">
        <v>3</v>
      </c>
      <c r="F11" s="133">
        <v>3</v>
      </c>
      <c r="G11" s="133">
        <v>4</v>
      </c>
      <c r="H11" s="133">
        <v>4</v>
      </c>
      <c r="I11" s="133">
        <v>4</v>
      </c>
      <c r="J11" s="133">
        <v>4</v>
      </c>
      <c r="K11" s="133">
        <v>4</v>
      </c>
      <c r="L11" s="133">
        <v>4</v>
      </c>
      <c r="M11" s="133">
        <v>4</v>
      </c>
      <c r="N11" s="133">
        <v>4</v>
      </c>
      <c r="O11" s="134">
        <v>4</v>
      </c>
    </row>
    <row r="12" spans="1:15" s="2" customFormat="1" x14ac:dyDescent="0.25">
      <c r="A12" s="9" t="s">
        <v>8</v>
      </c>
      <c r="B12" s="132">
        <v>284</v>
      </c>
      <c r="C12" s="133">
        <v>298</v>
      </c>
      <c r="D12" s="133">
        <v>305</v>
      </c>
      <c r="E12" s="133">
        <v>317</v>
      </c>
      <c r="F12" s="133">
        <v>325</v>
      </c>
      <c r="G12" s="133">
        <v>329</v>
      </c>
      <c r="H12" s="133">
        <v>338</v>
      </c>
      <c r="I12" s="133">
        <v>337</v>
      </c>
      <c r="J12" s="133">
        <v>353</v>
      </c>
      <c r="K12" s="133">
        <v>362</v>
      </c>
      <c r="L12" s="133">
        <v>377</v>
      </c>
      <c r="M12" s="133">
        <v>372</v>
      </c>
      <c r="N12" s="133">
        <v>363</v>
      </c>
      <c r="O12" s="134">
        <v>356</v>
      </c>
    </row>
    <row r="13" spans="1:15" s="2" customFormat="1" x14ac:dyDescent="0.25">
      <c r="A13" s="9" t="s">
        <v>104</v>
      </c>
      <c r="B13" s="132">
        <v>2</v>
      </c>
      <c r="C13" s="133">
        <v>2</v>
      </c>
      <c r="D13" s="133">
        <v>2</v>
      </c>
      <c r="E13" s="133">
        <v>2</v>
      </c>
      <c r="F13" s="133">
        <v>2</v>
      </c>
      <c r="G13" s="133">
        <v>2</v>
      </c>
      <c r="H13" s="133">
        <v>2</v>
      </c>
      <c r="I13" s="133">
        <v>2</v>
      </c>
      <c r="J13" s="133">
        <v>2</v>
      </c>
      <c r="K13" s="133">
        <v>2</v>
      </c>
      <c r="L13" s="133">
        <v>2</v>
      </c>
      <c r="M13" s="133">
        <v>2</v>
      </c>
      <c r="N13" s="133">
        <v>2</v>
      </c>
      <c r="O13" s="134">
        <v>2</v>
      </c>
    </row>
    <row r="14" spans="1:15" s="2" customFormat="1" x14ac:dyDescent="0.25">
      <c r="A14" s="9" t="s">
        <v>11</v>
      </c>
      <c r="B14" s="132">
        <v>6</v>
      </c>
      <c r="C14" s="133">
        <v>6</v>
      </c>
      <c r="D14" s="133">
        <v>6</v>
      </c>
      <c r="E14" s="133">
        <v>7</v>
      </c>
      <c r="F14" s="133">
        <v>8</v>
      </c>
      <c r="G14" s="133">
        <v>9</v>
      </c>
      <c r="H14" s="133">
        <v>11</v>
      </c>
      <c r="I14" s="133">
        <v>11</v>
      </c>
      <c r="J14" s="133">
        <v>11</v>
      </c>
      <c r="K14" s="133">
        <v>12</v>
      </c>
      <c r="L14" s="133">
        <v>12</v>
      </c>
      <c r="M14" s="133">
        <v>12</v>
      </c>
      <c r="N14" s="133">
        <v>11</v>
      </c>
      <c r="O14" s="134">
        <v>10</v>
      </c>
    </row>
    <row r="15" spans="1:15" s="2" customFormat="1" x14ac:dyDescent="0.25">
      <c r="A15" s="9" t="s">
        <v>12</v>
      </c>
      <c r="B15" s="132">
        <v>9</v>
      </c>
      <c r="C15" s="133">
        <v>9</v>
      </c>
      <c r="D15" s="133">
        <v>10</v>
      </c>
      <c r="E15" s="133">
        <v>10</v>
      </c>
      <c r="F15" s="133">
        <v>10</v>
      </c>
      <c r="G15" s="133">
        <v>10</v>
      </c>
      <c r="H15" s="133">
        <v>10</v>
      </c>
      <c r="I15" s="133">
        <v>10</v>
      </c>
      <c r="J15" s="133">
        <v>10</v>
      </c>
      <c r="K15" s="133">
        <v>10</v>
      </c>
      <c r="L15" s="133">
        <v>10</v>
      </c>
      <c r="M15" s="133">
        <v>11</v>
      </c>
      <c r="N15" s="133">
        <v>12</v>
      </c>
      <c r="O15" s="134">
        <v>12</v>
      </c>
    </row>
    <row r="16" spans="1:15" s="2" customFormat="1" x14ac:dyDescent="0.25">
      <c r="A16" s="9" t="s">
        <v>105</v>
      </c>
      <c r="B16" s="132">
        <v>1</v>
      </c>
      <c r="C16" s="133">
        <v>1</v>
      </c>
      <c r="D16" s="133">
        <v>1</v>
      </c>
      <c r="E16" s="133">
        <v>1</v>
      </c>
      <c r="F16" s="133">
        <v>1</v>
      </c>
      <c r="G16" s="133">
        <v>1</v>
      </c>
      <c r="H16" s="133">
        <v>1</v>
      </c>
      <c r="I16" s="133">
        <v>1</v>
      </c>
      <c r="J16" s="133">
        <v>1</v>
      </c>
      <c r="K16" s="133">
        <v>1</v>
      </c>
      <c r="L16" s="133">
        <v>1</v>
      </c>
      <c r="M16" s="133">
        <v>1</v>
      </c>
      <c r="N16" s="133">
        <v>1</v>
      </c>
      <c r="O16" s="134">
        <v>1</v>
      </c>
    </row>
    <row r="17" spans="1:15" s="2" customFormat="1" x14ac:dyDescent="0.25">
      <c r="A17" s="9" t="s">
        <v>14</v>
      </c>
      <c r="B17" s="132">
        <v>18</v>
      </c>
      <c r="C17" s="133">
        <v>20</v>
      </c>
      <c r="D17" s="133">
        <v>21</v>
      </c>
      <c r="E17" s="133">
        <v>23</v>
      </c>
      <c r="F17" s="133">
        <v>27</v>
      </c>
      <c r="G17" s="133">
        <v>29</v>
      </c>
      <c r="H17" s="133">
        <v>30</v>
      </c>
      <c r="I17" s="133">
        <v>32</v>
      </c>
      <c r="J17" s="133">
        <v>39</v>
      </c>
      <c r="K17" s="133">
        <v>40</v>
      </c>
      <c r="L17" s="133">
        <v>39</v>
      </c>
      <c r="M17" s="133">
        <v>41</v>
      </c>
      <c r="N17" s="133">
        <v>41</v>
      </c>
      <c r="O17" s="134">
        <v>42</v>
      </c>
    </row>
    <row r="18" spans="1:15" s="2" customFormat="1" x14ac:dyDescent="0.25">
      <c r="A18" s="9" t="s">
        <v>15</v>
      </c>
      <c r="B18" s="132">
        <v>3</v>
      </c>
      <c r="C18" s="133">
        <v>3</v>
      </c>
      <c r="D18" s="133">
        <v>4</v>
      </c>
      <c r="E18" s="133">
        <v>4</v>
      </c>
      <c r="F18" s="133">
        <v>4</v>
      </c>
      <c r="G18" s="133">
        <v>4</v>
      </c>
      <c r="H18" s="133">
        <v>4</v>
      </c>
      <c r="I18" s="133">
        <v>4</v>
      </c>
      <c r="J18" s="133">
        <v>4</v>
      </c>
      <c r="K18" s="133">
        <v>4</v>
      </c>
      <c r="L18" s="133">
        <v>4</v>
      </c>
      <c r="M18" s="133">
        <v>4</v>
      </c>
      <c r="N18" s="133">
        <v>4</v>
      </c>
      <c r="O18" s="134">
        <v>4</v>
      </c>
    </row>
    <row r="19" spans="1:15" s="2" customFormat="1" x14ac:dyDescent="0.25">
      <c r="A19" s="9" t="s">
        <v>106</v>
      </c>
      <c r="B19" s="132">
        <v>2</v>
      </c>
      <c r="C19" s="133">
        <v>2</v>
      </c>
      <c r="D19" s="133">
        <v>2</v>
      </c>
      <c r="E19" s="133">
        <v>2</v>
      </c>
      <c r="F19" s="133">
        <v>2</v>
      </c>
      <c r="G19" s="133">
        <v>2</v>
      </c>
      <c r="H19" s="133">
        <v>2</v>
      </c>
      <c r="I19" s="133">
        <v>2</v>
      </c>
      <c r="J19" s="133">
        <v>2</v>
      </c>
      <c r="K19" s="133">
        <v>2</v>
      </c>
      <c r="L19" s="133">
        <v>2</v>
      </c>
      <c r="M19" s="133">
        <v>2</v>
      </c>
      <c r="N19" s="133">
        <v>2</v>
      </c>
      <c r="O19" s="134">
        <v>2</v>
      </c>
    </row>
    <row r="20" spans="1:15" s="2" customFormat="1" x14ac:dyDescent="0.25">
      <c r="A20" s="9" t="s">
        <v>107</v>
      </c>
      <c r="B20" s="132">
        <v>1</v>
      </c>
      <c r="C20" s="133">
        <v>2</v>
      </c>
      <c r="D20" s="133">
        <v>2</v>
      </c>
      <c r="E20" s="133">
        <v>2</v>
      </c>
      <c r="F20" s="133">
        <v>2</v>
      </c>
      <c r="G20" s="133">
        <v>2</v>
      </c>
      <c r="H20" s="133">
        <v>2</v>
      </c>
      <c r="I20" s="133">
        <v>2</v>
      </c>
      <c r="J20" s="133">
        <v>2</v>
      </c>
      <c r="K20" s="133">
        <v>2</v>
      </c>
      <c r="L20" s="133">
        <v>1</v>
      </c>
      <c r="M20" s="133">
        <v>2</v>
      </c>
      <c r="N20" s="133">
        <v>2</v>
      </c>
      <c r="O20" s="134">
        <v>2</v>
      </c>
    </row>
    <row r="21" spans="1:15" s="2" customFormat="1" x14ac:dyDescent="0.25">
      <c r="A21" s="9" t="s">
        <v>91</v>
      </c>
      <c r="B21" s="132">
        <v>0</v>
      </c>
      <c r="C21" s="133">
        <v>0</v>
      </c>
      <c r="D21" s="133">
        <v>0</v>
      </c>
      <c r="E21" s="133">
        <v>0</v>
      </c>
      <c r="F21" s="133">
        <v>0</v>
      </c>
      <c r="G21" s="133">
        <v>0</v>
      </c>
      <c r="H21" s="133">
        <v>0</v>
      </c>
      <c r="I21" s="133">
        <v>1</v>
      </c>
      <c r="J21" s="133">
        <v>1</v>
      </c>
      <c r="K21" s="133">
        <v>1</v>
      </c>
      <c r="L21" s="133">
        <v>2</v>
      </c>
      <c r="M21" s="133">
        <v>1</v>
      </c>
      <c r="N21" s="133">
        <v>1</v>
      </c>
      <c r="O21" s="134">
        <v>1</v>
      </c>
    </row>
    <row r="22" spans="1:15" s="2" customFormat="1" x14ac:dyDescent="0.25">
      <c r="A22" s="9" t="s">
        <v>70</v>
      </c>
      <c r="B22" s="132">
        <v>2</v>
      </c>
      <c r="C22" s="133">
        <v>2</v>
      </c>
      <c r="D22" s="133">
        <v>2</v>
      </c>
      <c r="E22" s="133">
        <v>3</v>
      </c>
      <c r="F22" s="133">
        <v>3</v>
      </c>
      <c r="G22" s="133">
        <v>3</v>
      </c>
      <c r="H22" s="133">
        <v>4</v>
      </c>
      <c r="I22" s="133">
        <v>5</v>
      </c>
      <c r="J22" s="133">
        <v>5</v>
      </c>
      <c r="K22" s="133">
        <v>5</v>
      </c>
      <c r="L22" s="133">
        <v>5</v>
      </c>
      <c r="M22" s="133">
        <v>5</v>
      </c>
      <c r="N22" s="133">
        <v>5</v>
      </c>
      <c r="O22" s="134">
        <v>5</v>
      </c>
    </row>
    <row r="23" spans="1:15" s="2" customFormat="1" x14ac:dyDescent="0.25">
      <c r="A23" s="9" t="s">
        <v>75</v>
      </c>
      <c r="B23" s="132">
        <v>4</v>
      </c>
      <c r="C23" s="133">
        <v>3</v>
      </c>
      <c r="D23" s="133">
        <v>3</v>
      </c>
      <c r="E23" s="133">
        <v>3</v>
      </c>
      <c r="F23" s="133">
        <v>3</v>
      </c>
      <c r="G23" s="133">
        <v>3</v>
      </c>
      <c r="H23" s="133">
        <v>3</v>
      </c>
      <c r="I23" s="133">
        <v>3</v>
      </c>
      <c r="J23" s="133">
        <v>4</v>
      </c>
      <c r="K23" s="133">
        <v>4</v>
      </c>
      <c r="L23" s="133">
        <v>4</v>
      </c>
      <c r="M23" s="133">
        <v>4</v>
      </c>
      <c r="N23" s="133">
        <v>4</v>
      </c>
      <c r="O23" s="134">
        <v>4</v>
      </c>
    </row>
    <row r="24" spans="1:15" s="2" customFormat="1" x14ac:dyDescent="0.25">
      <c r="A24" s="9" t="s">
        <v>108</v>
      </c>
      <c r="B24" s="132">
        <v>2</v>
      </c>
      <c r="C24" s="133">
        <v>2</v>
      </c>
      <c r="D24" s="133">
        <v>2</v>
      </c>
      <c r="E24" s="133">
        <v>2</v>
      </c>
      <c r="F24" s="133">
        <v>2</v>
      </c>
      <c r="G24" s="133">
        <v>2</v>
      </c>
      <c r="H24" s="133">
        <v>2</v>
      </c>
      <c r="I24" s="133">
        <v>2</v>
      </c>
      <c r="J24" s="133">
        <v>2</v>
      </c>
      <c r="K24" s="133">
        <v>2</v>
      </c>
      <c r="L24" s="133">
        <v>2</v>
      </c>
      <c r="M24" s="133">
        <v>2</v>
      </c>
      <c r="N24" s="133">
        <v>2</v>
      </c>
      <c r="O24" s="134">
        <v>2</v>
      </c>
    </row>
    <row r="25" spans="1:15" s="2" customFormat="1" x14ac:dyDescent="0.25">
      <c r="A25" s="9" t="s">
        <v>19</v>
      </c>
      <c r="B25" s="132">
        <v>8</v>
      </c>
      <c r="C25" s="133">
        <v>8</v>
      </c>
      <c r="D25" s="133">
        <v>8</v>
      </c>
      <c r="E25" s="133">
        <v>8</v>
      </c>
      <c r="F25" s="133">
        <v>8</v>
      </c>
      <c r="G25" s="133">
        <v>9</v>
      </c>
      <c r="H25" s="133">
        <v>10</v>
      </c>
      <c r="I25" s="133">
        <v>10</v>
      </c>
      <c r="J25" s="133">
        <v>12</v>
      </c>
      <c r="K25" s="133">
        <v>12</v>
      </c>
      <c r="L25" s="133">
        <v>13</v>
      </c>
      <c r="M25" s="133">
        <v>13</v>
      </c>
      <c r="N25" s="133">
        <v>13</v>
      </c>
      <c r="O25" s="134">
        <v>13</v>
      </c>
    </row>
    <row r="26" spans="1:15" s="2" customFormat="1" x14ac:dyDescent="0.25">
      <c r="A26" s="9" t="s">
        <v>20</v>
      </c>
      <c r="B26" s="132">
        <v>9</v>
      </c>
      <c r="C26" s="133">
        <v>9</v>
      </c>
      <c r="D26" s="133">
        <v>12</v>
      </c>
      <c r="E26" s="133">
        <v>14</v>
      </c>
      <c r="F26" s="133">
        <v>14</v>
      </c>
      <c r="G26" s="133">
        <v>14</v>
      </c>
      <c r="H26" s="133">
        <v>14</v>
      </c>
      <c r="I26" s="133">
        <v>15</v>
      </c>
      <c r="J26" s="133">
        <v>14</v>
      </c>
      <c r="K26" s="133">
        <v>15</v>
      </c>
      <c r="L26" s="133">
        <v>15</v>
      </c>
      <c r="M26" s="133">
        <v>15</v>
      </c>
      <c r="N26" s="133">
        <v>14</v>
      </c>
      <c r="O26" s="134">
        <v>14</v>
      </c>
    </row>
    <row r="27" spans="1:15" s="2" customFormat="1" x14ac:dyDescent="0.25">
      <c r="A27" s="9" t="s">
        <v>21</v>
      </c>
      <c r="B27" s="132">
        <v>8</v>
      </c>
      <c r="C27" s="133">
        <v>9</v>
      </c>
      <c r="D27" s="133">
        <v>10</v>
      </c>
      <c r="E27" s="133">
        <v>11</v>
      </c>
      <c r="F27" s="133">
        <v>11</v>
      </c>
      <c r="G27" s="133">
        <v>11</v>
      </c>
      <c r="H27" s="133">
        <v>11</v>
      </c>
      <c r="I27" s="133">
        <v>11</v>
      </c>
      <c r="J27" s="133">
        <v>11</v>
      </c>
      <c r="K27" s="133">
        <v>12</v>
      </c>
      <c r="L27" s="133">
        <v>12</v>
      </c>
      <c r="M27" s="133">
        <v>11</v>
      </c>
      <c r="N27" s="133">
        <v>10</v>
      </c>
      <c r="O27" s="134">
        <v>10</v>
      </c>
    </row>
    <row r="28" spans="1:15" s="2" customFormat="1" x14ac:dyDescent="0.25">
      <c r="A28" s="9" t="s">
        <v>22</v>
      </c>
      <c r="B28" s="132">
        <v>5</v>
      </c>
      <c r="C28" s="133">
        <v>5</v>
      </c>
      <c r="D28" s="133">
        <v>5</v>
      </c>
      <c r="E28" s="133">
        <v>5</v>
      </c>
      <c r="F28" s="133">
        <v>5</v>
      </c>
      <c r="G28" s="133">
        <v>5</v>
      </c>
      <c r="H28" s="133">
        <v>5</v>
      </c>
      <c r="I28" s="133">
        <v>5</v>
      </c>
      <c r="J28" s="133">
        <v>5</v>
      </c>
      <c r="K28" s="133">
        <v>5</v>
      </c>
      <c r="L28" s="133">
        <v>5</v>
      </c>
      <c r="M28" s="133">
        <v>5</v>
      </c>
      <c r="N28" s="133">
        <v>5</v>
      </c>
      <c r="O28" s="134">
        <v>5</v>
      </c>
    </row>
    <row r="29" spans="1:15" s="2" customFormat="1" x14ac:dyDescent="0.25">
      <c r="A29" s="9" t="s">
        <v>23</v>
      </c>
      <c r="B29" s="132">
        <v>6</v>
      </c>
      <c r="C29" s="133">
        <v>6</v>
      </c>
      <c r="D29" s="133">
        <v>6</v>
      </c>
      <c r="E29" s="133">
        <v>6</v>
      </c>
      <c r="F29" s="133">
        <v>5</v>
      </c>
      <c r="G29" s="133">
        <v>5</v>
      </c>
      <c r="H29" s="133">
        <v>5</v>
      </c>
      <c r="I29" s="133">
        <v>5</v>
      </c>
      <c r="J29" s="133">
        <v>5</v>
      </c>
      <c r="K29" s="133">
        <v>5</v>
      </c>
      <c r="L29" s="133">
        <v>6</v>
      </c>
      <c r="M29" s="133">
        <v>6</v>
      </c>
      <c r="N29" s="133">
        <v>6</v>
      </c>
      <c r="O29" s="134">
        <v>6</v>
      </c>
    </row>
    <row r="30" spans="1:15" s="2" customFormat="1" x14ac:dyDescent="0.25">
      <c r="A30" s="9" t="s">
        <v>24</v>
      </c>
      <c r="B30" s="132">
        <v>7</v>
      </c>
      <c r="C30" s="133">
        <v>7</v>
      </c>
      <c r="D30" s="133">
        <v>7</v>
      </c>
      <c r="E30" s="133">
        <v>7</v>
      </c>
      <c r="F30" s="133">
        <v>7</v>
      </c>
      <c r="G30" s="133">
        <v>7</v>
      </c>
      <c r="H30" s="133">
        <v>8</v>
      </c>
      <c r="I30" s="133">
        <v>9</v>
      </c>
      <c r="J30" s="133">
        <v>9</v>
      </c>
      <c r="K30" s="133">
        <v>9</v>
      </c>
      <c r="L30" s="133">
        <v>9</v>
      </c>
      <c r="M30" s="133">
        <v>9</v>
      </c>
      <c r="N30" s="133">
        <v>9</v>
      </c>
      <c r="O30" s="134">
        <v>9</v>
      </c>
    </row>
    <row r="31" spans="1:15" s="2" customFormat="1" x14ac:dyDescent="0.25">
      <c r="A31" s="9" t="s">
        <v>25</v>
      </c>
      <c r="B31" s="132">
        <v>4</v>
      </c>
      <c r="C31" s="133">
        <v>5</v>
      </c>
      <c r="D31" s="133">
        <v>5</v>
      </c>
      <c r="E31" s="133">
        <v>5</v>
      </c>
      <c r="F31" s="133">
        <v>5</v>
      </c>
      <c r="G31" s="133">
        <v>6</v>
      </c>
      <c r="H31" s="133">
        <v>6</v>
      </c>
      <c r="I31" s="133">
        <v>6</v>
      </c>
      <c r="J31" s="133">
        <v>6</v>
      </c>
      <c r="K31" s="133">
        <v>6</v>
      </c>
      <c r="L31" s="133">
        <v>6</v>
      </c>
      <c r="M31" s="133">
        <v>7</v>
      </c>
      <c r="N31" s="133">
        <v>7</v>
      </c>
      <c r="O31" s="134">
        <v>7</v>
      </c>
    </row>
    <row r="32" spans="1:15" s="2" customFormat="1" x14ac:dyDescent="0.25">
      <c r="A32" s="9" t="s">
        <v>109</v>
      </c>
      <c r="B32" s="132">
        <v>1</v>
      </c>
      <c r="C32" s="133">
        <v>1</v>
      </c>
      <c r="D32" s="133">
        <v>2</v>
      </c>
      <c r="E32" s="133">
        <v>2</v>
      </c>
      <c r="F32" s="133">
        <v>2</v>
      </c>
      <c r="G32" s="133">
        <v>2</v>
      </c>
      <c r="H32" s="133">
        <v>2</v>
      </c>
      <c r="I32" s="133">
        <v>2</v>
      </c>
      <c r="J32" s="133">
        <v>2</v>
      </c>
      <c r="K32" s="133">
        <v>2</v>
      </c>
      <c r="L32" s="133">
        <v>2</v>
      </c>
      <c r="M32" s="133">
        <v>2</v>
      </c>
      <c r="N32" s="133">
        <v>2</v>
      </c>
      <c r="O32" s="134">
        <v>2</v>
      </c>
    </row>
    <row r="33" spans="1:15" s="2" customFormat="1" x14ac:dyDescent="0.25">
      <c r="A33" s="9" t="s">
        <v>27</v>
      </c>
      <c r="B33" s="132">
        <v>4</v>
      </c>
      <c r="C33" s="133">
        <v>4</v>
      </c>
      <c r="D33" s="133">
        <v>4</v>
      </c>
      <c r="E33" s="133">
        <v>4</v>
      </c>
      <c r="F33" s="133">
        <v>4</v>
      </c>
      <c r="G33" s="133">
        <v>4</v>
      </c>
      <c r="H33" s="133">
        <v>4</v>
      </c>
      <c r="I33" s="133">
        <v>4</v>
      </c>
      <c r="J33" s="133">
        <v>4</v>
      </c>
      <c r="K33" s="133">
        <v>4</v>
      </c>
      <c r="L33" s="133">
        <v>4</v>
      </c>
      <c r="M33" s="133">
        <v>4</v>
      </c>
      <c r="N33" s="133">
        <v>4</v>
      </c>
      <c r="O33" s="134">
        <v>4</v>
      </c>
    </row>
    <row r="34" spans="1:15" s="2" customFormat="1" x14ac:dyDescent="0.25">
      <c r="A34" s="9" t="s">
        <v>110</v>
      </c>
      <c r="B34" s="132">
        <v>2</v>
      </c>
      <c r="C34" s="133">
        <v>2</v>
      </c>
      <c r="D34" s="133">
        <v>2</v>
      </c>
      <c r="E34" s="133">
        <v>2</v>
      </c>
      <c r="F34" s="133">
        <v>2</v>
      </c>
      <c r="G34" s="133">
        <v>2</v>
      </c>
      <c r="H34" s="133">
        <v>2</v>
      </c>
      <c r="I34" s="133">
        <v>2</v>
      </c>
      <c r="J34" s="133">
        <v>2</v>
      </c>
      <c r="K34" s="133">
        <v>2</v>
      </c>
      <c r="L34" s="133">
        <v>2</v>
      </c>
      <c r="M34" s="133">
        <v>2</v>
      </c>
      <c r="N34" s="133">
        <v>2</v>
      </c>
      <c r="O34" s="134">
        <v>2</v>
      </c>
    </row>
    <row r="35" spans="1:15" s="2" customFormat="1" x14ac:dyDescent="0.25">
      <c r="A35" s="9" t="s">
        <v>111</v>
      </c>
      <c r="B35" s="132">
        <v>2</v>
      </c>
      <c r="C35" s="133">
        <v>2</v>
      </c>
      <c r="D35" s="133">
        <v>2</v>
      </c>
      <c r="E35" s="133">
        <v>2</v>
      </c>
      <c r="F35" s="133">
        <v>2</v>
      </c>
      <c r="G35" s="133">
        <v>2</v>
      </c>
      <c r="H35" s="133">
        <v>2</v>
      </c>
      <c r="I35" s="133">
        <v>2</v>
      </c>
      <c r="J35" s="133">
        <v>2</v>
      </c>
      <c r="K35" s="133">
        <v>2</v>
      </c>
      <c r="L35" s="133">
        <v>2</v>
      </c>
      <c r="M35" s="133">
        <v>2</v>
      </c>
      <c r="N35" s="133">
        <v>2</v>
      </c>
      <c r="O35" s="134">
        <v>2</v>
      </c>
    </row>
    <row r="36" spans="1:15" s="2" customFormat="1" x14ac:dyDescent="0.25">
      <c r="A36" s="9" t="s">
        <v>30</v>
      </c>
      <c r="B36" s="132">
        <v>9</v>
      </c>
      <c r="C36" s="133">
        <v>9</v>
      </c>
      <c r="D36" s="133">
        <v>9</v>
      </c>
      <c r="E36" s="133">
        <v>9</v>
      </c>
      <c r="F36" s="133">
        <v>8</v>
      </c>
      <c r="G36" s="133">
        <v>8</v>
      </c>
      <c r="H36" s="133">
        <v>9</v>
      </c>
      <c r="I36" s="133">
        <v>9</v>
      </c>
      <c r="J36" s="133">
        <v>10</v>
      </c>
      <c r="K36" s="133">
        <v>10</v>
      </c>
      <c r="L36" s="133">
        <v>10</v>
      </c>
      <c r="M36" s="133">
        <v>11</v>
      </c>
      <c r="N36" s="133">
        <v>12</v>
      </c>
      <c r="O36" s="134">
        <v>12</v>
      </c>
    </row>
    <row r="37" spans="1:15" s="2" customFormat="1" x14ac:dyDescent="0.25">
      <c r="A37" s="9" t="s">
        <v>31</v>
      </c>
      <c r="B37" s="132">
        <v>0</v>
      </c>
      <c r="C37" s="133">
        <v>0</v>
      </c>
      <c r="D37" s="133">
        <v>0</v>
      </c>
      <c r="E37" s="133">
        <v>0</v>
      </c>
      <c r="F37" s="133">
        <v>0</v>
      </c>
      <c r="G37" s="133">
        <v>0</v>
      </c>
      <c r="H37" s="133">
        <v>0</v>
      </c>
      <c r="I37" s="133">
        <v>0</v>
      </c>
      <c r="J37" s="133">
        <v>0</v>
      </c>
      <c r="K37" s="133">
        <v>0</v>
      </c>
      <c r="L37" s="133">
        <v>0</v>
      </c>
      <c r="M37" s="133">
        <v>0</v>
      </c>
      <c r="N37" s="133">
        <v>0</v>
      </c>
      <c r="O37" s="134">
        <v>0</v>
      </c>
    </row>
    <row r="38" spans="1:15" s="2" customFormat="1" x14ac:dyDescent="0.25">
      <c r="A38" s="9" t="s">
        <v>32</v>
      </c>
      <c r="B38" s="132">
        <v>39</v>
      </c>
      <c r="C38" s="133">
        <v>41</v>
      </c>
      <c r="D38" s="133">
        <v>44</v>
      </c>
      <c r="E38" s="133">
        <v>50</v>
      </c>
      <c r="F38" s="133">
        <v>53</v>
      </c>
      <c r="G38" s="133">
        <v>56</v>
      </c>
      <c r="H38" s="133">
        <v>56</v>
      </c>
      <c r="I38" s="133">
        <v>57</v>
      </c>
      <c r="J38" s="133">
        <v>58</v>
      </c>
      <c r="K38" s="133">
        <v>60</v>
      </c>
      <c r="L38" s="133">
        <v>61</v>
      </c>
      <c r="M38" s="133">
        <v>64</v>
      </c>
      <c r="N38" s="133">
        <v>66</v>
      </c>
      <c r="O38" s="134">
        <v>67</v>
      </c>
    </row>
    <row r="39" spans="1:15" s="2" customFormat="1" x14ac:dyDescent="0.25">
      <c r="A39" s="9" t="s">
        <v>73</v>
      </c>
      <c r="B39" s="132">
        <v>4</v>
      </c>
      <c r="C39" s="133">
        <v>4</v>
      </c>
      <c r="D39" s="133">
        <v>4</v>
      </c>
      <c r="E39" s="133">
        <v>4</v>
      </c>
      <c r="F39" s="133">
        <v>4</v>
      </c>
      <c r="G39" s="133">
        <v>4</v>
      </c>
      <c r="H39" s="133">
        <v>4</v>
      </c>
      <c r="I39" s="133">
        <v>5</v>
      </c>
      <c r="J39" s="133">
        <v>5</v>
      </c>
      <c r="K39" s="133">
        <v>4</v>
      </c>
      <c r="L39" s="133">
        <v>4</v>
      </c>
      <c r="M39" s="133">
        <v>4</v>
      </c>
      <c r="N39" s="133">
        <v>4</v>
      </c>
      <c r="O39" s="134">
        <v>4</v>
      </c>
    </row>
    <row r="40" spans="1:15" s="2" customFormat="1" x14ac:dyDescent="0.25">
      <c r="A40" s="9" t="s">
        <v>112</v>
      </c>
      <c r="B40" s="132">
        <v>2</v>
      </c>
      <c r="C40" s="133">
        <v>2</v>
      </c>
      <c r="D40" s="133">
        <v>2</v>
      </c>
      <c r="E40" s="133">
        <v>2</v>
      </c>
      <c r="F40" s="133">
        <v>2</v>
      </c>
      <c r="G40" s="133">
        <v>2</v>
      </c>
      <c r="H40" s="133">
        <v>2</v>
      </c>
      <c r="I40" s="133">
        <v>2</v>
      </c>
      <c r="J40" s="133">
        <v>2</v>
      </c>
      <c r="K40" s="133">
        <v>2</v>
      </c>
      <c r="L40" s="133">
        <v>2</v>
      </c>
      <c r="M40" s="133">
        <v>2</v>
      </c>
      <c r="N40" s="133">
        <v>2</v>
      </c>
      <c r="O40" s="134">
        <v>2</v>
      </c>
    </row>
    <row r="41" spans="1:15" s="2" customFormat="1" x14ac:dyDescent="0.25">
      <c r="A41" s="9" t="s">
        <v>34</v>
      </c>
      <c r="B41" s="132">
        <v>5</v>
      </c>
      <c r="C41" s="133">
        <v>6</v>
      </c>
      <c r="D41" s="133">
        <v>6</v>
      </c>
      <c r="E41" s="133">
        <v>6</v>
      </c>
      <c r="F41" s="133">
        <v>6</v>
      </c>
      <c r="G41" s="133">
        <v>6</v>
      </c>
      <c r="H41" s="133">
        <v>6</v>
      </c>
      <c r="I41" s="133">
        <v>6</v>
      </c>
      <c r="J41" s="133">
        <v>8</v>
      </c>
      <c r="K41" s="133">
        <v>8</v>
      </c>
      <c r="L41" s="133">
        <v>8</v>
      </c>
      <c r="M41" s="133">
        <v>8</v>
      </c>
      <c r="N41" s="133">
        <v>8</v>
      </c>
      <c r="O41" s="134">
        <v>8</v>
      </c>
    </row>
    <row r="42" spans="1:15" s="2" customFormat="1" x14ac:dyDescent="0.25">
      <c r="A42" s="9" t="s">
        <v>35</v>
      </c>
      <c r="B42" s="132">
        <v>3</v>
      </c>
      <c r="C42" s="133">
        <v>3</v>
      </c>
      <c r="D42" s="133">
        <v>4</v>
      </c>
      <c r="E42" s="133">
        <v>4</v>
      </c>
      <c r="F42" s="133">
        <v>4</v>
      </c>
      <c r="G42" s="133">
        <v>4</v>
      </c>
      <c r="H42" s="133">
        <v>5</v>
      </c>
      <c r="I42" s="133">
        <v>5</v>
      </c>
      <c r="J42" s="133">
        <v>5</v>
      </c>
      <c r="K42" s="133">
        <v>5</v>
      </c>
      <c r="L42" s="133">
        <v>5</v>
      </c>
      <c r="M42" s="133">
        <v>5</v>
      </c>
      <c r="N42" s="133">
        <v>5</v>
      </c>
      <c r="O42" s="134">
        <v>5</v>
      </c>
    </row>
    <row r="43" spans="1:15" s="2" customFormat="1" x14ac:dyDescent="0.25">
      <c r="A43" s="9" t="s">
        <v>36</v>
      </c>
      <c r="B43" s="132">
        <v>7</v>
      </c>
      <c r="C43" s="133">
        <v>8</v>
      </c>
      <c r="D43" s="133">
        <v>9</v>
      </c>
      <c r="E43" s="133">
        <v>9</v>
      </c>
      <c r="F43" s="133">
        <v>9</v>
      </c>
      <c r="G43" s="133">
        <v>9</v>
      </c>
      <c r="H43" s="133">
        <v>9</v>
      </c>
      <c r="I43" s="133">
        <v>11</v>
      </c>
      <c r="J43" s="133">
        <v>11</v>
      </c>
      <c r="K43" s="133">
        <v>11</v>
      </c>
      <c r="L43" s="133">
        <v>11</v>
      </c>
      <c r="M43" s="133">
        <v>11</v>
      </c>
      <c r="N43" s="133">
        <v>11</v>
      </c>
      <c r="O43" s="134">
        <v>11</v>
      </c>
    </row>
    <row r="44" spans="1:15" s="2" customFormat="1" x14ac:dyDescent="0.25">
      <c r="A44" s="9" t="s">
        <v>37</v>
      </c>
      <c r="B44" s="132">
        <v>4</v>
      </c>
      <c r="C44" s="133">
        <v>3</v>
      </c>
      <c r="D44" s="133">
        <v>4</v>
      </c>
      <c r="E44" s="133">
        <v>4</v>
      </c>
      <c r="F44" s="133">
        <v>5</v>
      </c>
      <c r="G44" s="133">
        <v>5</v>
      </c>
      <c r="H44" s="133">
        <v>5</v>
      </c>
      <c r="I44" s="133">
        <v>4</v>
      </c>
      <c r="J44" s="133">
        <v>4</v>
      </c>
      <c r="K44" s="133">
        <v>4</v>
      </c>
      <c r="L44" s="133">
        <v>4</v>
      </c>
      <c r="M44" s="133">
        <v>4</v>
      </c>
      <c r="N44" s="133">
        <v>4</v>
      </c>
      <c r="O44" s="134">
        <v>4</v>
      </c>
    </row>
    <row r="45" spans="1:15" s="2" customFormat="1" x14ac:dyDescent="0.25">
      <c r="A45" s="9" t="s">
        <v>38</v>
      </c>
      <c r="B45" s="132">
        <v>7</v>
      </c>
      <c r="C45" s="133">
        <v>7</v>
      </c>
      <c r="D45" s="133">
        <v>7</v>
      </c>
      <c r="E45" s="133">
        <v>7</v>
      </c>
      <c r="F45" s="133">
        <v>7</v>
      </c>
      <c r="G45" s="133">
        <v>7</v>
      </c>
      <c r="H45" s="133">
        <v>7</v>
      </c>
      <c r="I45" s="133">
        <v>8</v>
      </c>
      <c r="J45" s="133">
        <v>8</v>
      </c>
      <c r="K45" s="133">
        <v>9</v>
      </c>
      <c r="L45" s="133">
        <v>9</v>
      </c>
      <c r="M45" s="133">
        <v>9</v>
      </c>
      <c r="N45" s="133">
        <v>9</v>
      </c>
      <c r="O45" s="134">
        <v>9</v>
      </c>
    </row>
    <row r="46" spans="1:15" s="2" customFormat="1" x14ac:dyDescent="0.25">
      <c r="A46" s="9" t="s">
        <v>39</v>
      </c>
      <c r="B46" s="132">
        <v>3</v>
      </c>
      <c r="C46" s="133">
        <v>3</v>
      </c>
      <c r="D46" s="133">
        <v>3</v>
      </c>
      <c r="E46" s="133">
        <v>3</v>
      </c>
      <c r="F46" s="133">
        <v>3</v>
      </c>
      <c r="G46" s="133">
        <v>3</v>
      </c>
      <c r="H46" s="133">
        <v>3</v>
      </c>
      <c r="I46" s="133">
        <v>3</v>
      </c>
      <c r="J46" s="133">
        <v>3</v>
      </c>
      <c r="K46" s="133">
        <v>3</v>
      </c>
      <c r="L46" s="133">
        <v>3</v>
      </c>
      <c r="M46" s="133">
        <v>3</v>
      </c>
      <c r="N46" s="133">
        <v>3</v>
      </c>
      <c r="O46" s="134">
        <v>3</v>
      </c>
    </row>
    <row r="47" spans="1:15" s="2" customFormat="1" x14ac:dyDescent="0.25">
      <c r="A47" s="9" t="s">
        <v>113</v>
      </c>
      <c r="B47" s="132">
        <v>3</v>
      </c>
      <c r="C47" s="133">
        <v>3</v>
      </c>
      <c r="D47" s="133">
        <v>3</v>
      </c>
      <c r="E47" s="133">
        <v>3</v>
      </c>
      <c r="F47" s="133">
        <v>3</v>
      </c>
      <c r="G47" s="133">
        <v>3</v>
      </c>
      <c r="H47" s="133">
        <v>4</v>
      </c>
      <c r="I47" s="133">
        <v>4</v>
      </c>
      <c r="J47" s="133">
        <v>4</v>
      </c>
      <c r="K47" s="133">
        <v>4</v>
      </c>
      <c r="L47" s="133">
        <v>4</v>
      </c>
      <c r="M47" s="133">
        <v>4</v>
      </c>
      <c r="N47" s="133">
        <v>3</v>
      </c>
      <c r="O47" s="134">
        <v>3</v>
      </c>
    </row>
    <row r="48" spans="1:15" s="2" customFormat="1" x14ac:dyDescent="0.25">
      <c r="A48" s="9" t="s">
        <v>71</v>
      </c>
      <c r="B48" s="132">
        <v>3</v>
      </c>
      <c r="C48" s="133">
        <v>3</v>
      </c>
      <c r="D48" s="133">
        <v>3</v>
      </c>
      <c r="E48" s="133">
        <v>3</v>
      </c>
      <c r="F48" s="133">
        <v>3</v>
      </c>
      <c r="G48" s="133">
        <v>3</v>
      </c>
      <c r="H48" s="133">
        <v>4</v>
      </c>
      <c r="I48" s="133">
        <v>4</v>
      </c>
      <c r="J48" s="133">
        <v>4</v>
      </c>
      <c r="K48" s="133">
        <v>4</v>
      </c>
      <c r="L48" s="133">
        <v>4</v>
      </c>
      <c r="M48" s="133">
        <v>4</v>
      </c>
      <c r="N48" s="133">
        <v>4</v>
      </c>
      <c r="O48" s="134">
        <v>4</v>
      </c>
    </row>
    <row r="49" spans="1:15" s="2" customFormat="1" x14ac:dyDescent="0.25">
      <c r="A49" s="9" t="s">
        <v>41</v>
      </c>
      <c r="B49" s="132">
        <v>2</v>
      </c>
      <c r="C49" s="133">
        <v>3</v>
      </c>
      <c r="D49" s="133">
        <v>3</v>
      </c>
      <c r="E49" s="133">
        <v>3</v>
      </c>
      <c r="F49" s="133">
        <v>3</v>
      </c>
      <c r="G49" s="133">
        <v>3</v>
      </c>
      <c r="H49" s="133">
        <v>3</v>
      </c>
      <c r="I49" s="133">
        <v>3</v>
      </c>
      <c r="J49" s="133">
        <v>3</v>
      </c>
      <c r="K49" s="133">
        <v>3</v>
      </c>
      <c r="L49" s="133">
        <v>3</v>
      </c>
      <c r="M49" s="133">
        <v>3</v>
      </c>
      <c r="N49" s="133">
        <v>3</v>
      </c>
      <c r="O49" s="134">
        <v>3</v>
      </c>
    </row>
    <row r="50" spans="1:15" s="2" customFormat="1" x14ac:dyDescent="0.25">
      <c r="A50" s="9" t="s">
        <v>114</v>
      </c>
      <c r="B50" s="132">
        <v>4</v>
      </c>
      <c r="C50" s="133">
        <v>4</v>
      </c>
      <c r="D50" s="133">
        <v>4</v>
      </c>
      <c r="E50" s="133">
        <v>4</v>
      </c>
      <c r="F50" s="133">
        <v>4</v>
      </c>
      <c r="G50" s="133">
        <v>5</v>
      </c>
      <c r="H50" s="133">
        <v>5</v>
      </c>
      <c r="I50" s="133">
        <v>5</v>
      </c>
      <c r="J50" s="133">
        <v>5</v>
      </c>
      <c r="K50" s="133">
        <v>5</v>
      </c>
      <c r="L50" s="133">
        <v>5</v>
      </c>
      <c r="M50" s="133">
        <v>5</v>
      </c>
      <c r="N50" s="133">
        <v>5</v>
      </c>
      <c r="O50" s="134">
        <v>5</v>
      </c>
    </row>
    <row r="51" spans="1:15" s="2" customFormat="1" x14ac:dyDescent="0.25">
      <c r="A51" s="9" t="s">
        <v>43</v>
      </c>
      <c r="B51" s="132">
        <v>4</v>
      </c>
      <c r="C51" s="133">
        <v>4</v>
      </c>
      <c r="D51" s="133">
        <v>4</v>
      </c>
      <c r="E51" s="133">
        <v>5</v>
      </c>
      <c r="F51" s="133">
        <v>5</v>
      </c>
      <c r="G51" s="133">
        <v>5</v>
      </c>
      <c r="H51" s="133">
        <v>5</v>
      </c>
      <c r="I51" s="133">
        <v>5</v>
      </c>
      <c r="J51" s="133">
        <v>5</v>
      </c>
      <c r="K51" s="133">
        <v>5</v>
      </c>
      <c r="L51" s="133">
        <v>5</v>
      </c>
      <c r="M51" s="133">
        <v>5</v>
      </c>
      <c r="N51" s="133">
        <v>5</v>
      </c>
      <c r="O51" s="134">
        <v>5</v>
      </c>
    </row>
    <row r="52" spans="1:15" s="2" customFormat="1" x14ac:dyDescent="0.25">
      <c r="A52" s="9" t="s">
        <v>44</v>
      </c>
      <c r="B52" s="132">
        <v>8</v>
      </c>
      <c r="C52" s="133">
        <v>9</v>
      </c>
      <c r="D52" s="133">
        <v>11</v>
      </c>
      <c r="E52" s="133">
        <v>11</v>
      </c>
      <c r="F52" s="133">
        <v>11</v>
      </c>
      <c r="G52" s="133">
        <v>11</v>
      </c>
      <c r="H52" s="133">
        <v>11</v>
      </c>
      <c r="I52" s="133">
        <v>12</v>
      </c>
      <c r="J52" s="133">
        <v>12</v>
      </c>
      <c r="K52" s="133">
        <v>12</v>
      </c>
      <c r="L52" s="133">
        <v>12</v>
      </c>
      <c r="M52" s="133">
        <v>12</v>
      </c>
      <c r="N52" s="133">
        <v>12</v>
      </c>
      <c r="O52" s="134">
        <v>12</v>
      </c>
    </row>
    <row r="53" spans="1:15" s="2" customFormat="1" x14ac:dyDescent="0.25">
      <c r="A53" s="9" t="s">
        <v>45</v>
      </c>
      <c r="B53" s="132">
        <v>8</v>
      </c>
      <c r="C53" s="133">
        <v>9</v>
      </c>
      <c r="D53" s="133">
        <v>10</v>
      </c>
      <c r="E53" s="133">
        <v>11</v>
      </c>
      <c r="F53" s="133">
        <v>11</v>
      </c>
      <c r="G53" s="133">
        <v>11</v>
      </c>
      <c r="H53" s="133">
        <v>11</v>
      </c>
      <c r="I53" s="133">
        <v>11</v>
      </c>
      <c r="J53" s="133">
        <v>11</v>
      </c>
      <c r="K53" s="133">
        <v>11</v>
      </c>
      <c r="L53" s="133">
        <v>11</v>
      </c>
      <c r="M53" s="133">
        <v>11</v>
      </c>
      <c r="N53" s="133">
        <v>12</v>
      </c>
      <c r="O53" s="134">
        <v>11</v>
      </c>
    </row>
    <row r="54" spans="1:15" s="2" customFormat="1" x14ac:dyDescent="0.25">
      <c r="A54" s="9" t="s">
        <v>46</v>
      </c>
      <c r="B54" s="132">
        <v>4</v>
      </c>
      <c r="C54" s="133">
        <v>4</v>
      </c>
      <c r="D54" s="133">
        <v>4</v>
      </c>
      <c r="E54" s="133">
        <v>4</v>
      </c>
      <c r="F54" s="133">
        <v>4</v>
      </c>
      <c r="G54" s="133">
        <v>4</v>
      </c>
      <c r="H54" s="133">
        <v>4</v>
      </c>
      <c r="I54" s="133">
        <v>4</v>
      </c>
      <c r="J54" s="133">
        <v>4</v>
      </c>
      <c r="K54" s="133">
        <v>4</v>
      </c>
      <c r="L54" s="133">
        <v>4</v>
      </c>
      <c r="M54" s="133">
        <v>4</v>
      </c>
      <c r="N54" s="133">
        <v>4</v>
      </c>
      <c r="O54" s="134">
        <v>4</v>
      </c>
    </row>
    <row r="55" spans="1:15" s="2" customFormat="1" x14ac:dyDescent="0.25">
      <c r="A55" s="9" t="s">
        <v>47</v>
      </c>
      <c r="B55" s="132">
        <v>4</v>
      </c>
      <c r="C55" s="133">
        <v>4</v>
      </c>
      <c r="D55" s="133">
        <v>4</v>
      </c>
      <c r="E55" s="133">
        <v>4</v>
      </c>
      <c r="F55" s="133">
        <v>4</v>
      </c>
      <c r="G55" s="133">
        <v>6</v>
      </c>
      <c r="H55" s="133">
        <v>7</v>
      </c>
      <c r="I55" s="133">
        <v>7</v>
      </c>
      <c r="J55" s="133">
        <v>7</v>
      </c>
      <c r="K55" s="133">
        <v>7</v>
      </c>
      <c r="L55" s="133">
        <v>7</v>
      </c>
      <c r="M55" s="133">
        <v>5</v>
      </c>
      <c r="N55" s="133">
        <v>6</v>
      </c>
      <c r="O55" s="134">
        <v>6</v>
      </c>
    </row>
    <row r="56" spans="1:15" s="2" customFormat="1" x14ac:dyDescent="0.25">
      <c r="A56" s="9" t="s">
        <v>48</v>
      </c>
      <c r="B56" s="132">
        <v>4</v>
      </c>
      <c r="C56" s="133">
        <v>4</v>
      </c>
      <c r="D56" s="133">
        <v>4</v>
      </c>
      <c r="E56" s="133">
        <v>4</v>
      </c>
      <c r="F56" s="133">
        <v>4</v>
      </c>
      <c r="G56" s="133">
        <v>4</v>
      </c>
      <c r="H56" s="133">
        <v>4</v>
      </c>
      <c r="I56" s="133">
        <v>4</v>
      </c>
      <c r="J56" s="133">
        <v>4</v>
      </c>
      <c r="K56" s="133">
        <v>4</v>
      </c>
      <c r="L56" s="133">
        <v>4</v>
      </c>
      <c r="M56" s="133">
        <v>4</v>
      </c>
      <c r="N56" s="133">
        <v>4</v>
      </c>
      <c r="O56" s="134">
        <v>4</v>
      </c>
    </row>
    <row r="57" spans="1:15" s="2" customFormat="1" x14ac:dyDescent="0.25">
      <c r="A57" s="9" t="s">
        <v>93</v>
      </c>
      <c r="B57" s="132">
        <v>4</v>
      </c>
      <c r="C57" s="133">
        <v>4</v>
      </c>
      <c r="D57" s="133">
        <v>4</v>
      </c>
      <c r="E57" s="133">
        <v>4</v>
      </c>
      <c r="F57" s="133">
        <v>4</v>
      </c>
      <c r="G57" s="133">
        <v>4</v>
      </c>
      <c r="H57" s="133">
        <v>4</v>
      </c>
      <c r="I57" s="133">
        <v>4</v>
      </c>
      <c r="J57" s="133">
        <v>4</v>
      </c>
      <c r="K57" s="133">
        <v>4</v>
      </c>
      <c r="L57" s="133">
        <v>4</v>
      </c>
      <c r="M57" s="133">
        <v>4</v>
      </c>
      <c r="N57" s="133">
        <v>4</v>
      </c>
      <c r="O57" s="134">
        <v>4</v>
      </c>
    </row>
    <row r="58" spans="1:15" s="2" customFormat="1" x14ac:dyDescent="0.25">
      <c r="A58" s="9" t="s">
        <v>50</v>
      </c>
      <c r="B58" s="132">
        <v>5</v>
      </c>
      <c r="C58" s="133">
        <v>6</v>
      </c>
      <c r="D58" s="133">
        <v>7</v>
      </c>
      <c r="E58" s="133">
        <v>7</v>
      </c>
      <c r="F58" s="133">
        <v>7</v>
      </c>
      <c r="G58" s="133">
        <v>7</v>
      </c>
      <c r="H58" s="133">
        <v>7</v>
      </c>
      <c r="I58" s="133">
        <v>7</v>
      </c>
      <c r="J58" s="133">
        <v>8</v>
      </c>
      <c r="K58" s="133">
        <v>8</v>
      </c>
      <c r="L58" s="133">
        <v>8</v>
      </c>
      <c r="M58" s="133">
        <v>7</v>
      </c>
      <c r="N58" s="133">
        <v>7</v>
      </c>
      <c r="O58" s="134">
        <v>7</v>
      </c>
    </row>
    <row r="59" spans="1:15" s="2" customFormat="1" x14ac:dyDescent="0.25">
      <c r="A59" s="9" t="s">
        <v>51</v>
      </c>
      <c r="B59" s="132">
        <v>12</v>
      </c>
      <c r="C59" s="133">
        <v>14</v>
      </c>
      <c r="D59" s="133">
        <v>14</v>
      </c>
      <c r="E59" s="133">
        <v>16</v>
      </c>
      <c r="F59" s="133">
        <v>18</v>
      </c>
      <c r="G59" s="133">
        <v>19</v>
      </c>
      <c r="H59" s="133">
        <v>19</v>
      </c>
      <c r="I59" s="133">
        <v>18</v>
      </c>
      <c r="J59" s="133">
        <v>21</v>
      </c>
      <c r="K59" s="133">
        <v>22</v>
      </c>
      <c r="L59" s="133">
        <v>25</v>
      </c>
      <c r="M59" s="133">
        <v>25</v>
      </c>
      <c r="N59" s="133">
        <v>24</v>
      </c>
      <c r="O59" s="134">
        <v>23</v>
      </c>
    </row>
    <row r="60" spans="1:15" s="2" customFormat="1" x14ac:dyDescent="0.25">
      <c r="A60" s="9" t="s">
        <v>52</v>
      </c>
      <c r="B60" s="132">
        <v>15</v>
      </c>
      <c r="C60" s="133">
        <v>17</v>
      </c>
      <c r="D60" s="133">
        <v>18</v>
      </c>
      <c r="E60" s="133">
        <v>20</v>
      </c>
      <c r="F60" s="133">
        <v>21</v>
      </c>
      <c r="G60" s="133">
        <v>23</v>
      </c>
      <c r="H60" s="133">
        <v>23</v>
      </c>
      <c r="I60" s="133">
        <v>23</v>
      </c>
      <c r="J60" s="133">
        <v>25</v>
      </c>
      <c r="K60" s="133">
        <v>26</v>
      </c>
      <c r="L60" s="133">
        <v>26</v>
      </c>
      <c r="M60" s="133">
        <v>27</v>
      </c>
      <c r="N60" s="133">
        <v>27</v>
      </c>
      <c r="O60" s="134">
        <v>27</v>
      </c>
    </row>
    <row r="61" spans="1:15" s="2" customFormat="1" x14ac:dyDescent="0.25">
      <c r="A61" s="9" t="s">
        <v>53</v>
      </c>
      <c r="B61" s="132">
        <v>3</v>
      </c>
      <c r="C61" s="133">
        <v>4</v>
      </c>
      <c r="D61" s="133">
        <v>4</v>
      </c>
      <c r="E61" s="133">
        <v>4</v>
      </c>
      <c r="F61" s="133">
        <v>4</v>
      </c>
      <c r="G61" s="133">
        <v>4</v>
      </c>
      <c r="H61" s="133">
        <v>4</v>
      </c>
      <c r="I61" s="133">
        <v>4</v>
      </c>
      <c r="J61" s="133">
        <v>4</v>
      </c>
      <c r="K61" s="133">
        <v>4</v>
      </c>
      <c r="L61" s="133">
        <v>5</v>
      </c>
      <c r="M61" s="133">
        <v>5</v>
      </c>
      <c r="N61" s="133">
        <v>5</v>
      </c>
      <c r="O61" s="134">
        <v>5</v>
      </c>
    </row>
    <row r="62" spans="1:15" s="2" customFormat="1" x14ac:dyDescent="0.25">
      <c r="A62" s="9" t="s">
        <v>54</v>
      </c>
      <c r="B62" s="132">
        <v>3</v>
      </c>
      <c r="C62" s="133">
        <v>3</v>
      </c>
      <c r="D62" s="133">
        <v>3</v>
      </c>
      <c r="E62" s="133">
        <v>3</v>
      </c>
      <c r="F62" s="133">
        <v>3</v>
      </c>
      <c r="G62" s="133">
        <v>3</v>
      </c>
      <c r="H62" s="133">
        <v>3</v>
      </c>
      <c r="I62" s="133">
        <v>3</v>
      </c>
      <c r="J62" s="133">
        <v>3</v>
      </c>
      <c r="K62" s="133">
        <v>3</v>
      </c>
      <c r="L62" s="133">
        <v>3</v>
      </c>
      <c r="M62" s="133">
        <v>3</v>
      </c>
      <c r="N62" s="133">
        <v>3</v>
      </c>
      <c r="O62" s="134">
        <v>3</v>
      </c>
    </row>
    <row r="63" spans="1:15" s="2" customFormat="1" x14ac:dyDescent="0.25">
      <c r="A63" s="9" t="s">
        <v>55</v>
      </c>
      <c r="B63" s="132">
        <v>6</v>
      </c>
      <c r="C63" s="133">
        <v>7</v>
      </c>
      <c r="D63" s="133">
        <v>7</v>
      </c>
      <c r="E63" s="133">
        <v>7</v>
      </c>
      <c r="F63" s="133">
        <v>7</v>
      </c>
      <c r="G63" s="133">
        <v>8</v>
      </c>
      <c r="H63" s="133">
        <v>9</v>
      </c>
      <c r="I63" s="133">
        <v>9</v>
      </c>
      <c r="J63" s="133">
        <v>9</v>
      </c>
      <c r="K63" s="133">
        <v>9</v>
      </c>
      <c r="L63" s="133">
        <v>10</v>
      </c>
      <c r="M63" s="133">
        <v>10</v>
      </c>
      <c r="N63" s="133">
        <v>10</v>
      </c>
      <c r="O63" s="134">
        <v>11</v>
      </c>
    </row>
    <row r="64" spans="1:15" s="2" customFormat="1" x14ac:dyDescent="0.25">
      <c r="A64" s="9" t="s">
        <v>115</v>
      </c>
      <c r="B64" s="132">
        <v>2</v>
      </c>
      <c r="C64" s="133">
        <v>2</v>
      </c>
      <c r="D64" s="133">
        <v>2</v>
      </c>
      <c r="E64" s="133">
        <v>2</v>
      </c>
      <c r="F64" s="133">
        <v>2</v>
      </c>
      <c r="G64" s="133">
        <v>2</v>
      </c>
      <c r="H64" s="133">
        <v>2</v>
      </c>
      <c r="I64" s="133">
        <v>2</v>
      </c>
      <c r="J64" s="133">
        <v>2</v>
      </c>
      <c r="K64" s="133">
        <v>2</v>
      </c>
      <c r="L64" s="133">
        <v>2</v>
      </c>
      <c r="M64" s="133">
        <v>2</v>
      </c>
      <c r="N64" s="133">
        <v>2</v>
      </c>
      <c r="O64" s="134">
        <v>2</v>
      </c>
    </row>
    <row r="65" spans="1:15" s="2" customFormat="1" x14ac:dyDescent="0.25">
      <c r="A65" s="9" t="s">
        <v>57</v>
      </c>
      <c r="B65" s="132">
        <v>6</v>
      </c>
      <c r="C65" s="133">
        <v>7</v>
      </c>
      <c r="D65" s="133">
        <v>7</v>
      </c>
      <c r="E65" s="133">
        <v>7</v>
      </c>
      <c r="F65" s="133">
        <v>7</v>
      </c>
      <c r="G65" s="133">
        <v>8</v>
      </c>
      <c r="H65" s="133">
        <v>8</v>
      </c>
      <c r="I65" s="133">
        <v>8</v>
      </c>
      <c r="J65" s="133">
        <v>8</v>
      </c>
      <c r="K65" s="133">
        <v>8</v>
      </c>
      <c r="L65" s="133">
        <v>8</v>
      </c>
      <c r="M65" s="133">
        <v>8</v>
      </c>
      <c r="N65" s="133">
        <v>8</v>
      </c>
      <c r="O65" s="134">
        <v>8</v>
      </c>
    </row>
    <row r="66" spans="1:15" s="2" customFormat="1" ht="13.5" thickBot="1" x14ac:dyDescent="0.3">
      <c r="A66" s="135" t="s">
        <v>58</v>
      </c>
      <c r="B66" s="136">
        <v>7</v>
      </c>
      <c r="C66" s="137">
        <v>7</v>
      </c>
      <c r="D66" s="137">
        <v>7</v>
      </c>
      <c r="E66" s="137">
        <v>9</v>
      </c>
      <c r="F66" s="137">
        <v>10</v>
      </c>
      <c r="G66" s="137">
        <v>10</v>
      </c>
      <c r="H66" s="137">
        <v>11</v>
      </c>
      <c r="I66" s="137">
        <v>12</v>
      </c>
      <c r="J66" s="137">
        <v>14</v>
      </c>
      <c r="K66" s="137">
        <v>14</v>
      </c>
      <c r="L66" s="137">
        <v>13</v>
      </c>
      <c r="M66" s="137">
        <v>13</v>
      </c>
      <c r="N66" s="137">
        <v>12</v>
      </c>
      <c r="O66" s="138">
        <v>12</v>
      </c>
    </row>
    <row r="67" spans="1:15" s="40" customFormat="1" ht="20.100000000000001" customHeight="1" thickBot="1" x14ac:dyDescent="0.3">
      <c r="A67" s="118" t="s">
        <v>94</v>
      </c>
      <c r="B67" s="139">
        <v>601</v>
      </c>
      <c r="C67" s="140">
        <v>637</v>
      </c>
      <c r="D67" s="140">
        <v>663</v>
      </c>
      <c r="E67" s="140">
        <v>697</v>
      </c>
      <c r="F67" s="140">
        <v>717</v>
      </c>
      <c r="G67" s="140">
        <v>738</v>
      </c>
      <c r="H67" s="140">
        <v>761</v>
      </c>
      <c r="I67" s="140">
        <v>772</v>
      </c>
      <c r="J67" s="140">
        <v>810</v>
      </c>
      <c r="K67" s="140">
        <v>827</v>
      </c>
      <c r="L67" s="140">
        <v>850</v>
      </c>
      <c r="M67" s="140">
        <v>851</v>
      </c>
      <c r="N67" s="140">
        <v>842</v>
      </c>
      <c r="O67" s="141">
        <v>835</v>
      </c>
    </row>
    <row r="68" spans="1:15" s="2" customFormat="1" ht="6" customHeight="1" x14ac:dyDescent="0.25">
      <c r="B68" s="142"/>
      <c r="C68" s="142"/>
      <c r="D68" s="142"/>
      <c r="E68" s="142"/>
      <c r="F68" s="142"/>
      <c r="G68" s="142"/>
      <c r="H68" s="142"/>
      <c r="I68" s="142"/>
      <c r="J68" s="142"/>
      <c r="K68" s="142"/>
      <c r="L68" s="142"/>
      <c r="M68" s="142"/>
      <c r="N68" s="142"/>
      <c r="O68" s="142"/>
    </row>
    <row r="69" spans="1:15" s="143" customFormat="1" ht="15" customHeight="1" x14ac:dyDescent="0.25">
      <c r="A69" s="185" t="s">
        <v>116</v>
      </c>
      <c r="B69" s="185"/>
      <c r="C69" s="185"/>
      <c r="D69" s="185"/>
      <c r="E69" s="185"/>
      <c r="F69" s="185"/>
      <c r="G69" s="185"/>
      <c r="H69" s="185"/>
      <c r="I69" s="185"/>
      <c r="J69" s="185"/>
      <c r="K69" s="185"/>
      <c r="L69" s="185"/>
      <c r="M69" s="185"/>
      <c r="N69" s="185"/>
      <c r="O69" s="185"/>
    </row>
    <row r="70" spans="1:15" s="2" customFormat="1" ht="6" customHeight="1" x14ac:dyDescent="0.25">
      <c r="B70" s="142"/>
      <c r="C70" s="142"/>
      <c r="D70" s="142"/>
      <c r="E70" s="142"/>
      <c r="F70" s="142"/>
      <c r="G70" s="142"/>
      <c r="H70" s="142"/>
      <c r="I70" s="142"/>
      <c r="J70" s="142"/>
      <c r="K70" s="142"/>
      <c r="L70" s="142"/>
      <c r="M70" s="142"/>
      <c r="N70" s="142"/>
      <c r="O70" s="142"/>
    </row>
    <row r="71" spans="1:15" s="2" customFormat="1" x14ac:dyDescent="0.25">
      <c r="B71" s="142"/>
      <c r="C71" s="142"/>
      <c r="D71" s="142"/>
      <c r="E71" s="142"/>
      <c r="F71" s="142"/>
      <c r="G71" s="142"/>
      <c r="H71" s="142"/>
      <c r="I71" s="142"/>
      <c r="J71" s="142"/>
      <c r="K71" s="142"/>
      <c r="L71" s="142"/>
      <c r="M71" s="142"/>
      <c r="N71" s="142"/>
      <c r="O71" s="142"/>
    </row>
    <row r="72" spans="1:15" s="2" customFormat="1" x14ac:dyDescent="0.25">
      <c r="B72" s="142"/>
      <c r="C72" s="142"/>
      <c r="D72" s="142"/>
      <c r="E72" s="142"/>
      <c r="F72" s="142"/>
      <c r="G72" s="142"/>
      <c r="H72" s="142"/>
      <c r="I72" s="142"/>
      <c r="J72" s="142"/>
      <c r="K72" s="142"/>
      <c r="L72" s="142"/>
      <c r="M72" s="142"/>
      <c r="N72" s="142"/>
      <c r="O72" s="142"/>
    </row>
  </sheetData>
  <mergeCells count="18">
    <mergeCell ref="A1:O1"/>
    <mergeCell ref="A2:O2"/>
    <mergeCell ref="A3:O3"/>
    <mergeCell ref="B5:B6"/>
    <mergeCell ref="C5:C6"/>
    <mergeCell ref="D5:D6"/>
    <mergeCell ref="E5:E6"/>
    <mergeCell ref="F5:F6"/>
    <mergeCell ref="G5:G6"/>
    <mergeCell ref="H5:H6"/>
    <mergeCell ref="O5:O6"/>
    <mergeCell ref="A69:O69"/>
    <mergeCell ref="I5:I6"/>
    <mergeCell ref="J5:J6"/>
    <mergeCell ref="K5:K6"/>
    <mergeCell ref="L5:L6"/>
    <mergeCell ref="M5:M6"/>
    <mergeCell ref="N5:N6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7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creditoBO2011</vt:lpstr>
      <vt:lpstr>var% 2011-2010</vt:lpstr>
      <vt:lpstr>IMPIEGHI</vt:lpstr>
      <vt:lpstr>DEPOSITI</vt:lpstr>
      <vt:lpstr>SPORTELLI</vt:lpstr>
    </vt:vector>
  </TitlesOfParts>
  <Company> Bologna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alessandro.defelice</dc:creator>
  <cp:lastModifiedBy>defelice alessandro</cp:lastModifiedBy>
  <cp:lastPrinted>2013-08-20T12:59:14Z</cp:lastPrinted>
  <dcterms:created xsi:type="dcterms:W3CDTF">2004-09-03T10:46:19Z</dcterms:created>
  <dcterms:modified xsi:type="dcterms:W3CDTF">2017-09-12T14:41:45Z</dcterms:modified>
</cp:coreProperties>
</file>